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Iroda_uj\Tantervek_2021\Tantervek_targykodokkal\Kozzetetel\"/>
    </mc:Choice>
  </mc:AlternateContent>
  <xr:revisionPtr revIDLastSave="0" documentId="13_ncr:1_{6B477251-1E3F-4E34-B952-24A73A88322C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Nappali" sheetId="9" r:id="rId1"/>
    <sheet name="Levelező" sheetId="10" r:id="rId2"/>
    <sheet name="Rövidítések" sheetId="11" r:id="rId3"/>
  </sheets>
  <definedNames>
    <definedName name="_xlnm.Print_Area" localSheetId="1">Levelező!$A$1:$S$138</definedName>
    <definedName name="_xlnm.Print_Area" localSheetId="0">Nappali!$A$1:$V$168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9" l="1"/>
  <c r="I137" i="9"/>
  <c r="J137" i="9"/>
  <c r="K137" i="9"/>
  <c r="L137" i="9"/>
  <c r="M137" i="9"/>
  <c r="N137" i="9"/>
  <c r="O137" i="9"/>
  <c r="P137" i="9"/>
  <c r="Q137" i="9"/>
  <c r="H148" i="9"/>
  <c r="I148" i="9"/>
  <c r="J148" i="9"/>
  <c r="K148" i="9"/>
  <c r="L148" i="9"/>
  <c r="M148" i="9"/>
  <c r="N148" i="9"/>
  <c r="O148" i="9"/>
  <c r="P148" i="9"/>
  <c r="Q148" i="9"/>
  <c r="H158" i="9"/>
  <c r="I158" i="9"/>
  <c r="J158" i="9"/>
  <c r="K158" i="9"/>
  <c r="L158" i="9"/>
  <c r="M158" i="9"/>
  <c r="N158" i="9"/>
  <c r="O158" i="9"/>
  <c r="P158" i="9"/>
  <c r="Q158" i="9"/>
  <c r="N127" i="10" l="1"/>
  <c r="M127" i="10"/>
  <c r="L127" i="10"/>
  <c r="K127" i="10"/>
  <c r="J127" i="10"/>
  <c r="I127" i="10"/>
  <c r="H127" i="10"/>
  <c r="I73" i="10" l="1"/>
  <c r="J73" i="10"/>
  <c r="K73" i="10"/>
  <c r="L73" i="10"/>
  <c r="M73" i="10"/>
  <c r="N73" i="10"/>
  <c r="H73" i="10"/>
  <c r="I69" i="10"/>
  <c r="J69" i="10"/>
  <c r="K69" i="10"/>
  <c r="L69" i="10"/>
  <c r="M69" i="10"/>
  <c r="N69" i="10"/>
  <c r="H69" i="10"/>
  <c r="I59" i="10"/>
  <c r="J59" i="10"/>
  <c r="K59" i="10"/>
  <c r="L59" i="10"/>
  <c r="M59" i="10"/>
  <c r="N59" i="10"/>
  <c r="H59" i="10"/>
  <c r="I110" i="10"/>
  <c r="J110" i="10"/>
  <c r="K110" i="10"/>
  <c r="L110" i="10"/>
  <c r="M110" i="10"/>
  <c r="N110" i="10"/>
  <c r="H110" i="10"/>
  <c r="I87" i="10"/>
  <c r="J87" i="10"/>
  <c r="K87" i="10"/>
  <c r="L87" i="10"/>
  <c r="M87" i="10"/>
  <c r="N87" i="10"/>
  <c r="H87" i="10"/>
  <c r="I98" i="10"/>
  <c r="J98" i="10"/>
  <c r="K98" i="10"/>
  <c r="L98" i="10"/>
  <c r="M98" i="10"/>
  <c r="N98" i="10"/>
  <c r="H98" i="10"/>
  <c r="I49" i="10"/>
  <c r="J49" i="10"/>
  <c r="K49" i="10"/>
  <c r="L49" i="10"/>
  <c r="M49" i="10"/>
  <c r="N49" i="10"/>
  <c r="H49" i="10"/>
  <c r="I38" i="10"/>
  <c r="J38" i="10"/>
  <c r="K38" i="10"/>
  <c r="L38" i="10"/>
  <c r="M38" i="10"/>
  <c r="N38" i="10"/>
  <c r="H38" i="10"/>
  <c r="I29" i="10"/>
  <c r="J29" i="10"/>
  <c r="K29" i="10"/>
  <c r="L29" i="10"/>
  <c r="M29" i="10"/>
  <c r="N29" i="10"/>
  <c r="H29" i="10"/>
  <c r="I20" i="10"/>
  <c r="J20" i="10"/>
  <c r="K20" i="10"/>
  <c r="L20" i="10"/>
  <c r="M20" i="10"/>
  <c r="N20" i="10"/>
  <c r="H20" i="10"/>
  <c r="I87" i="9"/>
  <c r="J87" i="9"/>
  <c r="K87" i="9"/>
  <c r="L87" i="9"/>
  <c r="M87" i="9"/>
  <c r="N87" i="9"/>
  <c r="O87" i="9"/>
  <c r="P87" i="9"/>
  <c r="Q87" i="9"/>
  <c r="H87" i="9"/>
  <c r="I84" i="9"/>
  <c r="J84" i="9"/>
  <c r="K84" i="9"/>
  <c r="L84" i="9"/>
  <c r="M84" i="9"/>
  <c r="N84" i="9"/>
  <c r="O84" i="9"/>
  <c r="P84" i="9"/>
  <c r="Q84" i="9"/>
  <c r="H84" i="9"/>
  <c r="P74" i="9"/>
  <c r="O74" i="9"/>
  <c r="N74" i="9"/>
  <c r="M74" i="9"/>
  <c r="L74" i="9"/>
  <c r="K74" i="9"/>
  <c r="J74" i="9"/>
  <c r="I74" i="9"/>
  <c r="Q74" i="9"/>
  <c r="H74" i="9"/>
  <c r="H112" i="9"/>
  <c r="Q112" i="9"/>
  <c r="Q101" i="9"/>
  <c r="P101" i="9"/>
  <c r="O101" i="9"/>
  <c r="N101" i="9"/>
  <c r="M101" i="9"/>
  <c r="L101" i="9"/>
  <c r="K101" i="9"/>
  <c r="J101" i="9"/>
  <c r="I101" i="9"/>
  <c r="H101" i="9"/>
  <c r="Q64" i="9"/>
  <c r="P64" i="9"/>
  <c r="O64" i="9"/>
  <c r="N64" i="9"/>
  <c r="M64" i="9"/>
  <c r="K64" i="9"/>
  <c r="L64" i="9"/>
  <c r="J64" i="9"/>
  <c r="I64" i="9"/>
  <c r="H64" i="9"/>
  <c r="Q50" i="9"/>
  <c r="P50" i="9"/>
  <c r="O50" i="9"/>
  <c r="N50" i="9"/>
  <c r="M50" i="9"/>
  <c r="L50" i="9"/>
  <c r="K50" i="9"/>
  <c r="J50" i="9"/>
  <c r="I50" i="9"/>
  <c r="H50" i="9"/>
  <c r="Q38" i="9"/>
  <c r="P38" i="9"/>
  <c r="O38" i="9"/>
  <c r="N38" i="9"/>
  <c r="M38" i="9"/>
  <c r="L38" i="9"/>
  <c r="K38" i="9"/>
  <c r="J38" i="9"/>
  <c r="I38" i="9"/>
  <c r="H38" i="9"/>
  <c r="Q25" i="9"/>
  <c r="P25" i="9"/>
  <c r="O25" i="9"/>
  <c r="N25" i="9"/>
  <c r="M25" i="9"/>
  <c r="L25" i="9"/>
  <c r="K25" i="9"/>
  <c r="J25" i="9"/>
  <c r="I25" i="9"/>
  <c r="H25" i="9"/>
  <c r="Q124" i="9"/>
  <c r="P124" i="9"/>
  <c r="O124" i="9"/>
  <c r="N124" i="9"/>
  <c r="M124" i="9"/>
  <c r="L124" i="9"/>
  <c r="K124" i="9"/>
  <c r="J124" i="9"/>
  <c r="I124" i="9"/>
  <c r="H124" i="9"/>
  <c r="M117" i="10"/>
  <c r="N117" i="10"/>
  <c r="L117" i="10"/>
  <c r="K117" i="10"/>
  <c r="J117" i="10"/>
  <c r="I117" i="10"/>
  <c r="H117" i="10"/>
  <c r="H70" i="10" l="1"/>
  <c r="K70" i="10"/>
  <c r="N70" i="10"/>
  <c r="J70" i="10"/>
  <c r="M70" i="10"/>
  <c r="I70" i="10"/>
  <c r="L70" i="10"/>
  <c r="I112" i="9"/>
  <c r="J112" i="9"/>
  <c r="K112" i="9"/>
  <c r="L112" i="9"/>
  <c r="M112" i="9"/>
  <c r="N112" i="9"/>
  <c r="O112" i="9"/>
  <c r="P112" i="9"/>
  <c r="N74" i="10" l="1"/>
  <c r="M74" i="10"/>
  <c r="H74" i="10"/>
  <c r="K74" i="10"/>
  <c r="L74" i="10"/>
  <c r="J74" i="10"/>
  <c r="I74" i="10"/>
  <c r="P88" i="9" l="1"/>
  <c r="O88" i="9"/>
  <c r="N88" i="9"/>
  <c r="M88" i="9"/>
  <c r="L88" i="9"/>
  <c r="K88" i="9"/>
  <c r="J88" i="9"/>
  <c r="I88" i="9"/>
  <c r="Q88" i="9"/>
  <c r="H88" i="9" l="1"/>
</calcChain>
</file>

<file path=xl/sharedStrings.xml><?xml version="1.0" encoding="utf-8"?>
<sst xmlns="http://schemas.openxmlformats.org/spreadsheetml/2006/main" count="2055" uniqueCount="727">
  <si>
    <t>Kredit</t>
  </si>
  <si>
    <t>Összesen:</t>
  </si>
  <si>
    <t>Instructor code</t>
  </si>
  <si>
    <t>Theoretical</t>
  </si>
  <si>
    <t>Practical</t>
  </si>
  <si>
    <t>Obligatory</t>
  </si>
  <si>
    <t>Optional</t>
  </si>
  <si>
    <t>Elective</t>
  </si>
  <si>
    <t>Heti és féléves óraszám rövidítések:</t>
  </si>
  <si>
    <t>Követelménytípusok:</t>
  </si>
  <si>
    <t>Felvétel típusa:</t>
  </si>
  <si>
    <t>Exam</t>
  </si>
  <si>
    <t>Term mark</t>
  </si>
  <si>
    <t>Term mark (3)</t>
  </si>
  <si>
    <t>Signature</t>
  </si>
  <si>
    <t>Qualified signature</t>
  </si>
  <si>
    <t>Report</t>
  </si>
  <si>
    <t>Report (5)</t>
  </si>
  <si>
    <t>Examination</t>
  </si>
  <si>
    <t>Complex exam</t>
  </si>
  <si>
    <t xml:space="preserve">Mandatory choice </t>
  </si>
  <si>
    <t>Block education</t>
  </si>
  <si>
    <t>Rövidítés vagy adattípus neve</t>
  </si>
  <si>
    <t>Angol nyelvű megfelelője</t>
  </si>
  <si>
    <t>Field practice (days)</t>
  </si>
  <si>
    <t>Labor</t>
  </si>
  <si>
    <t>Consultation</t>
  </si>
  <si>
    <t>Field practice (ours)</t>
  </si>
  <si>
    <t>Nappali munkarendű képzésben a féléves óraszám kalkulálása: a heti óraszám szorozva 13-mal (13 oktatási hét van egy félévben).</t>
  </si>
  <si>
    <t>Konz. = konzultáció (csak féléves óraszám megadása lehetséges)</t>
  </si>
  <si>
    <t>Földműveléstan</t>
  </si>
  <si>
    <t>Matematika</t>
  </si>
  <si>
    <t>Állattenyésztési Tudományok Intézet</t>
  </si>
  <si>
    <t>Állatélettan és anatómia</t>
  </si>
  <si>
    <t>Kémiai alapismeretek</t>
  </si>
  <si>
    <t>Kémia</t>
  </si>
  <si>
    <t>Állattenyésztési genetika</t>
  </si>
  <si>
    <t>Matematikai alapok</t>
  </si>
  <si>
    <t>A technika világa – műszaki alapismeretek nem műszakiaknak</t>
  </si>
  <si>
    <t>Állattartó telepek gépesítése</t>
  </si>
  <si>
    <t>Mezőgazdasági alapismeretek</t>
  </si>
  <si>
    <t>Állattenyésztési biotechnológia</t>
  </si>
  <si>
    <t>Általános takarmányozástan</t>
  </si>
  <si>
    <t>Részletes takarmányozástan</t>
  </si>
  <si>
    <t>Biokémia</t>
  </si>
  <si>
    <t>Agrárjog</t>
  </si>
  <si>
    <t>Mezőgazdasági projektmenedzsment</t>
  </si>
  <si>
    <t>Szaktanácsadás</t>
  </si>
  <si>
    <t>Állattenyésztési adatok feldolgozása és értékelése</t>
  </si>
  <si>
    <t>Állatnemesítés</t>
  </si>
  <si>
    <t>Takarmánynövény-termesztés</t>
  </si>
  <si>
    <t>Gazdasági állatok etológiája</t>
  </si>
  <si>
    <t>Állategészségtan</t>
  </si>
  <si>
    <t>Üzemgazdaságtan</t>
  </si>
  <si>
    <t>Lótenyésztés</t>
  </si>
  <si>
    <t>Haltenyésztés</t>
  </si>
  <si>
    <t>Nyúltenyésztés</t>
  </si>
  <si>
    <t>IoT megoldások – internetalapú technológiák</t>
  </si>
  <si>
    <t>Juhtenyésztés és tartás</t>
  </si>
  <si>
    <t>Baromfikeltetés</t>
  </si>
  <si>
    <t>Futómadarak tenyésztése</t>
  </si>
  <si>
    <t>Méhészet</t>
  </si>
  <si>
    <t>Szakdolgozat 1. - Szakirodalmi forrásismeret</t>
  </si>
  <si>
    <t>Szakdolgozat 2. - Tudományos dolgozatok készítése</t>
  </si>
  <si>
    <t>Szakdolgozat 3. - Munkaterv végrehajtás</t>
  </si>
  <si>
    <t>Lovasterápia</t>
  </si>
  <si>
    <t>Lovasturizmus</t>
  </si>
  <si>
    <t>Szakági ismeretek</t>
  </si>
  <si>
    <t>Kecsketenyésztés</t>
  </si>
  <si>
    <t>Kisemlős tenyésztés</t>
  </si>
  <si>
    <t>Díszhaltenyésztés és akvarisztika</t>
  </si>
  <si>
    <t>Halélettan</t>
  </si>
  <si>
    <t>Halgenetika</t>
  </si>
  <si>
    <t>Tógazdasági haltermelés</t>
  </si>
  <si>
    <t>Tógazdasági hidrológia</t>
  </si>
  <si>
    <t>Tógazdasági tenyésztéstechnológia</t>
  </si>
  <si>
    <t>Halszaporítás és ivadéknevelés</t>
  </si>
  <si>
    <t>Intenzív haltermelés és hidegvízi díszhaltenyésztés</t>
  </si>
  <si>
    <t>Sporthorgászat</t>
  </si>
  <si>
    <t>Termelésélettan</t>
  </si>
  <si>
    <t>Küllemi bírálat</t>
  </si>
  <si>
    <t>Ökologiai állattenyésztés</t>
  </si>
  <si>
    <t>Mesterséges termékenyítés</t>
  </si>
  <si>
    <t>Alkalmazott etológia</t>
  </si>
  <si>
    <t>Mikrobiológiai alapok</t>
  </si>
  <si>
    <t>Növénytani alapok</t>
  </si>
  <si>
    <t>Magyar Agrár- és Élettudományi Egyetem</t>
  </si>
  <si>
    <t>Szak neve:</t>
  </si>
  <si>
    <t xml:space="preserve">Szakfelelős: </t>
  </si>
  <si>
    <t>Dr. Áprily Szilvia (Kaposvári Campus)</t>
  </si>
  <si>
    <t>Szakkoordinátor:</t>
  </si>
  <si>
    <t>Dr. Kovács-Weber Mária (Szent István Campus), Dr. Polgár J. Péter (Georgikon Campus)</t>
  </si>
  <si>
    <t>Képzési helyek (campus vagy telephely):</t>
  </si>
  <si>
    <t>Gödöllő (SZI), Kaposvár (KAP), Keszthely (KES)</t>
  </si>
  <si>
    <t>Hatályos:</t>
  </si>
  <si>
    <t xml:space="preserve">2021/2022. tanévtől érvényes felmenő rendszerben </t>
  </si>
  <si>
    <t>Nappali munkarend</t>
  </si>
  <si>
    <t>Heti óraszám</t>
  </si>
  <si>
    <t>Féléves óraszám</t>
  </si>
  <si>
    <t>Képzéskód</t>
  </si>
  <si>
    <t>Félév</t>
  </si>
  <si>
    <t>Tantárgykód</t>
  </si>
  <si>
    <t>Tantárgynév</t>
  </si>
  <si>
    <t>Tantárgynév angolul</t>
  </si>
  <si>
    <t>Tantárgyfelelős</t>
  </si>
  <si>
    <t>Tf.kód</t>
  </si>
  <si>
    <t>E</t>
  </si>
  <si>
    <t>Gy</t>
  </si>
  <si>
    <t>L</t>
  </si>
  <si>
    <t>Terep.gyak. óra</t>
  </si>
  <si>
    <t>Terep.gyak. nap</t>
  </si>
  <si>
    <t>Konz.</t>
  </si>
  <si>
    <t>Köv. típ</t>
  </si>
  <si>
    <t>F.típ.</t>
  </si>
  <si>
    <t>Tömb. oktatás</t>
  </si>
  <si>
    <t>Előkövetelmény</t>
  </si>
  <si>
    <t>Megjegyzés</t>
  </si>
  <si>
    <t>ÖSSZESEN:</t>
  </si>
  <si>
    <t>SPECIALIZÁCIÓK TÁRGYAI</t>
  </si>
  <si>
    <t>B</t>
  </si>
  <si>
    <t>A</t>
  </si>
  <si>
    <t>Szakdolgozat-készítés tárgyak</t>
  </si>
  <si>
    <t>Specializáció-felelős: Áprily Szilvia</t>
  </si>
  <si>
    <t>Specializáció-felelős: Molnár Marcell</t>
  </si>
  <si>
    <t>Specializáció-felelős: Urbányi Béla</t>
  </si>
  <si>
    <t>Specializáció-felelős: Kovács-Weber Mária</t>
  </si>
  <si>
    <t>Összefüggő szakmai gyakorlat</t>
  </si>
  <si>
    <t>V</t>
  </si>
  <si>
    <t>Pál László</t>
  </si>
  <si>
    <t>Szabó István</t>
  </si>
  <si>
    <t>Veres Antal</t>
  </si>
  <si>
    <t>Lóki Katalin</t>
  </si>
  <si>
    <t>Kampfl Györgyi</t>
  </si>
  <si>
    <t>Áprily Szilvia</t>
  </si>
  <si>
    <t>Orova Lászlóné</t>
  </si>
  <si>
    <t>Specializációs tantárgy</t>
  </si>
  <si>
    <t>Balláné Erdélyi Márta</t>
  </si>
  <si>
    <t>Mézes Miklós</t>
  </si>
  <si>
    <t>Kelemen János</t>
  </si>
  <si>
    <t>Bense László</t>
  </si>
  <si>
    <t>Precíziós gazdálkodás műszaki alapjai</t>
  </si>
  <si>
    <t>Bártfai Zoltán</t>
  </si>
  <si>
    <t>Szira Zoltán</t>
  </si>
  <si>
    <t>Gyuricza Csaba</t>
  </si>
  <si>
    <t>Hoffmann Richárd</t>
  </si>
  <si>
    <t>Lágymányosi Attila</t>
  </si>
  <si>
    <t>Tornyos Gábor</t>
  </si>
  <si>
    <t>Kovács-Weber Mária</t>
  </si>
  <si>
    <t>Egerszegi István</t>
  </si>
  <si>
    <t>Póti Péter</t>
  </si>
  <si>
    <t>Szabó-Szentgróti Gábor</t>
  </si>
  <si>
    <t>Mezőgazdasági termékek előállítása</t>
  </si>
  <si>
    <t>Bodó Szilárd</t>
  </si>
  <si>
    <t>Húth Balázs</t>
  </si>
  <si>
    <t>Szász Sándor</t>
  </si>
  <si>
    <t>Matics Zsolt</t>
  </si>
  <si>
    <t>Gyovai Petra</t>
  </si>
  <si>
    <t>Abayné Hamar Enikő</t>
  </si>
  <si>
    <t>Borbély Csaba</t>
  </si>
  <si>
    <t>Iváncsik Réka</t>
  </si>
  <si>
    <t>Levelező munkarend</t>
  </si>
  <si>
    <t>K</t>
  </si>
  <si>
    <t>C</t>
  </si>
  <si>
    <t>Gazdasági alapismeretek</t>
  </si>
  <si>
    <t>Magda Róbert</t>
  </si>
  <si>
    <t>Szabadon választható "C" tárgy</t>
  </si>
  <si>
    <t>Ács Virág</t>
  </si>
  <si>
    <t>Molnár Tamás Gergely</t>
  </si>
  <si>
    <t>Agrárgazdaságtan és agrárpolitika</t>
  </si>
  <si>
    <t>Nagyné Pércsi Kinga</t>
  </si>
  <si>
    <t>Mg-i mérnöki BSc-vel és FOSZK-kal közösen</t>
  </si>
  <si>
    <t>Képalkotó eljárások az állattenyésztésben</t>
  </si>
  <si>
    <t>Holló Gabriella</t>
  </si>
  <si>
    <t>Állattenyésztő mérnöki alapképzési szak (BSc) (levelező munkarend)</t>
  </si>
  <si>
    <t>Csonka Arnold</t>
  </si>
  <si>
    <t>Benedek Zsuzsanna</t>
  </si>
  <si>
    <t>Bodnár Ákos</t>
  </si>
  <si>
    <t>Princz Zoltán</t>
  </si>
  <si>
    <t>Gyódi Anna</t>
  </si>
  <si>
    <t>Szabó András</t>
  </si>
  <si>
    <t>Kovács Péter</t>
  </si>
  <si>
    <t>Szerb György</t>
  </si>
  <si>
    <t>Varga Erika Erzsébet</t>
  </si>
  <si>
    <t>Gampel Istvánné</t>
  </si>
  <si>
    <t>Vizsnyiczai Zita</t>
  </si>
  <si>
    <t>EBJLV8</t>
  </si>
  <si>
    <t>DKCUYW</t>
  </si>
  <si>
    <t>NHWX8T</t>
  </si>
  <si>
    <t>Bodnár Angéla</t>
  </si>
  <si>
    <t>Mohácsi János Péter</t>
  </si>
  <si>
    <t>NV9C0Y</t>
  </si>
  <si>
    <t>FKA5SR</t>
  </si>
  <si>
    <t>Szintfelmérő megírása</t>
  </si>
  <si>
    <t>Angol nyelv 1 (részleges)</t>
  </si>
  <si>
    <t>Német nyelv 1 (részleges)</t>
  </si>
  <si>
    <t>Francia nyelv 1 (részleges)</t>
  </si>
  <si>
    <t>Agrárszaknyelvi angol 1 (részleges)</t>
  </si>
  <si>
    <t>Angol nyelv 2 (teljes)</t>
  </si>
  <si>
    <t>Német nyelv 2 (teljes)</t>
  </si>
  <si>
    <t>Francia nyelv 2 (teljes)</t>
  </si>
  <si>
    <t>Agrárszaknyelvi németl 1 (részleges)</t>
  </si>
  <si>
    <t>Agrárszaknyelvi francia 1 (részleges)</t>
  </si>
  <si>
    <t>igen</t>
  </si>
  <si>
    <t>Szaporodásbiológia alapjai</t>
  </si>
  <si>
    <t>Állatvédelem és állati jólét</t>
  </si>
  <si>
    <t>Élelmiszerbiztonsági ismeretek</t>
  </si>
  <si>
    <t>Kiskó Gabriella</t>
  </si>
  <si>
    <t>Számvitel és pénzgazdálkodás</t>
  </si>
  <si>
    <t>Zéman Zoltán</t>
  </si>
  <si>
    <t>Vezetési ismeretek</t>
  </si>
  <si>
    <t>Management Science</t>
  </si>
  <si>
    <t>Animal Physiology and Anatomy</t>
  </si>
  <si>
    <t>Egzotikus madarak tartása és tenyésztése</t>
  </si>
  <si>
    <t>Hobbiállatok takarmányozása</t>
  </si>
  <si>
    <t>Pajor Ferenc</t>
  </si>
  <si>
    <t>nem</t>
  </si>
  <si>
    <t>Chemistry</t>
  </si>
  <si>
    <t>Basics of Reproduction Biology</t>
  </si>
  <si>
    <t>Állattenyésztési munkagyakorlat 1</t>
  </si>
  <si>
    <t>Állattenyésztési munkagyakorlat 2</t>
  </si>
  <si>
    <t>Állattenyésztési munkagyakorlat 3</t>
  </si>
  <si>
    <t>Állattenyésztési munkagyakorlat 4</t>
  </si>
  <si>
    <t>Állattenyésztési munkagyakorlat 5</t>
  </si>
  <si>
    <t>Állattenyésztési munkagyakorlat 6</t>
  </si>
  <si>
    <t>Informatika alapjai</t>
  </si>
  <si>
    <t>Basics of Mathematics</t>
  </si>
  <si>
    <t>Mathematics</t>
  </si>
  <si>
    <t>Basics of Informatics</t>
  </si>
  <si>
    <t>Equestrian Therapy</t>
  </si>
  <si>
    <t>Teljesítményvizsgálat és tenyészérték-becslés</t>
  </si>
  <si>
    <t>Specializáció-felelős: Bokor Árpád</t>
  </si>
  <si>
    <t>Equestrian Tourism</t>
  </si>
  <si>
    <t>Lófelvezetés, bírálati előkészítés</t>
  </si>
  <si>
    <t>Vincze Anikó</t>
  </si>
  <si>
    <t>Lótakarmányozás</t>
  </si>
  <si>
    <t>CE53XT</t>
  </si>
  <si>
    <t>Bartos Ádám Sándor</t>
  </si>
  <si>
    <t>Bokor Árpád</t>
  </si>
  <si>
    <t>Gyephasznosítás, legeltetéses állattartás</t>
  </si>
  <si>
    <t>Grassland Utilization and Pasturing</t>
  </si>
  <si>
    <t>Farm Management</t>
  </si>
  <si>
    <t>Animal Protection and Welfare</t>
  </si>
  <si>
    <t>Introduction to Agriculture</t>
  </si>
  <si>
    <t>Apiculture</t>
  </si>
  <si>
    <t>Őshonos háziállatok tenyésztése</t>
  </si>
  <si>
    <t>QKICJM</t>
  </si>
  <si>
    <t>Breeding of Native Farm Animals</t>
  </si>
  <si>
    <t>Biochemistry</t>
  </si>
  <si>
    <t>QVSTER</t>
  </si>
  <si>
    <t>A0NEP8</t>
  </si>
  <si>
    <t>SPBI1R</t>
  </si>
  <si>
    <t>ZUADG1</t>
  </si>
  <si>
    <t>ED3BZM</t>
  </si>
  <si>
    <t>Ornamental Fish Breeding and Aquaristics</t>
  </si>
  <si>
    <t>JMYWO7</t>
  </si>
  <si>
    <t>Mobilitási ablak (választható, lazán szabályozott)</t>
  </si>
  <si>
    <t>Dísz- és hobbi-baromfi tenyésztés</t>
  </si>
  <si>
    <t>Horse Breeding</t>
  </si>
  <si>
    <t>ZH9L8K</t>
  </si>
  <si>
    <t>N3SSHA</t>
  </si>
  <si>
    <t>EMHPEE</t>
  </si>
  <si>
    <t>VTSWH3</t>
  </si>
  <si>
    <t>Posta Katalin Andrea</t>
  </si>
  <si>
    <t>HK27W3</t>
  </si>
  <si>
    <t>GK0EKH</t>
  </si>
  <si>
    <t>Vágóállat és húsminőség</t>
  </si>
  <si>
    <t>V9NYBL</t>
  </si>
  <si>
    <t>OAOHK2</t>
  </si>
  <si>
    <t>Precíziós takarmányozás és állattenyésztési technológiák</t>
  </si>
  <si>
    <t>XUW3KC</t>
  </si>
  <si>
    <t>ACBUQ6</t>
  </si>
  <si>
    <t>J7HZ70</t>
  </si>
  <si>
    <t>BFG3EB</t>
  </si>
  <si>
    <t>WZSFJ6</t>
  </si>
  <si>
    <t>EBR9OK</t>
  </si>
  <si>
    <t>J0W7LV</t>
  </si>
  <si>
    <t>QTL05K</t>
  </si>
  <si>
    <t>V6SU2P</t>
  </si>
  <si>
    <t>Dékány Kornélia Éva</t>
  </si>
  <si>
    <t>VQHGUM</t>
  </si>
  <si>
    <t>GNBQV7</t>
  </si>
  <si>
    <t>OPJ7I2</t>
  </si>
  <si>
    <t>PZEVRM</t>
  </si>
  <si>
    <t>CV4JAN</t>
  </si>
  <si>
    <t>HRZHI6</t>
  </si>
  <si>
    <t>PB4Z0P</t>
  </si>
  <si>
    <t>B8COCQ</t>
  </si>
  <si>
    <t>ABV3XQ</t>
  </si>
  <si>
    <t>Genetika a lótenyésztésben</t>
  </si>
  <si>
    <t>Equine Genetics</t>
  </si>
  <si>
    <t>FFZ3WR</t>
  </si>
  <si>
    <t>KJK5EA</t>
  </si>
  <si>
    <t>HO3ZI6</t>
  </si>
  <si>
    <t>Kovács Melinda Beatrix</t>
  </si>
  <si>
    <t>JE75OO</t>
  </si>
  <si>
    <t>FG9HYU</t>
  </si>
  <si>
    <t>E5F5ZQ</t>
  </si>
  <si>
    <t>BRY5ER</t>
  </si>
  <si>
    <t>Állati eredetű termékek feldolgozása</t>
  </si>
  <si>
    <t>A2POK0</t>
  </si>
  <si>
    <t>Egyéb haszonállat fajok tenyésztése (ló, nyúl, hal)</t>
  </si>
  <si>
    <t>ABVW3X</t>
  </si>
  <si>
    <t>E5RVBI</t>
  </si>
  <si>
    <t>ARLNY6</t>
  </si>
  <si>
    <t>EOJYCF</t>
  </si>
  <si>
    <t>XITEB9</t>
  </si>
  <si>
    <t>G4C4HS</t>
  </si>
  <si>
    <t>ZV0W2F</t>
  </si>
  <si>
    <t>BSSXDX</t>
  </si>
  <si>
    <t>GV2S4B</t>
  </si>
  <si>
    <t>E6LWM9</t>
  </si>
  <si>
    <t>Nagy Szabolcs Tamás</t>
  </si>
  <si>
    <t>KL7QZ5</t>
  </si>
  <si>
    <t>B050TL</t>
  </si>
  <si>
    <t>RKUWOV</t>
  </si>
  <si>
    <t>H50XD0</t>
  </si>
  <si>
    <t>KT5VCM</t>
  </si>
  <si>
    <t>J0UGV8</t>
  </si>
  <si>
    <t>GLR0Y7</t>
  </si>
  <si>
    <t>Bene Szabolcs Albin</t>
  </si>
  <si>
    <t>Állattenyésztési genetika (teljes)</t>
  </si>
  <si>
    <t>Szarvasmarhatenyésztés és tartás 1 (részleges)</t>
  </si>
  <si>
    <t>A technika világa – műszaki alapismeretek nem műszakiaknak (teljes)</t>
  </si>
  <si>
    <t>Precíziós gazdálkodás műszaki alapjai (teljes)</t>
  </si>
  <si>
    <t>Állattan és anatómia (teljes)</t>
  </si>
  <si>
    <t>Specialized English for Agriculture 2</t>
  </si>
  <si>
    <t>Megjegyzések</t>
  </si>
  <si>
    <t>A tantárgy felvételét meg kell előznie a 3. félévben a szakdolgozati témaválasztásnak!</t>
  </si>
  <si>
    <t>Szaporodásbiológia alapjai (teljes)</t>
  </si>
  <si>
    <t>A tantárgy sikeres tanszéki/intézeti védéssel abszolválható.</t>
  </si>
  <si>
    <r>
      <t>Összefüggő szakmai gyakorlat</t>
    </r>
    <r>
      <rPr>
        <vertAlign val="superscript"/>
        <sz val="9"/>
        <color theme="1"/>
        <rFont val="Helvetica"/>
        <charset val="238"/>
      </rPr>
      <t>2,3</t>
    </r>
  </si>
  <si>
    <r>
      <t>Szakdolgozat 1 - Szakirodalmi forrásismeret</t>
    </r>
    <r>
      <rPr>
        <vertAlign val="superscript"/>
        <sz val="9"/>
        <color theme="1"/>
        <rFont val="Helvetica"/>
        <charset val="238"/>
      </rPr>
      <t>4</t>
    </r>
  </si>
  <si>
    <r>
      <t>Szakdolgozat 4 - Munkaterv végrehajtás</t>
    </r>
    <r>
      <rPr>
        <vertAlign val="superscript"/>
        <sz val="9"/>
        <color theme="1"/>
        <rFont val="Helvetica"/>
        <charset val="238"/>
      </rPr>
      <t>5</t>
    </r>
  </si>
  <si>
    <t>2: Az összefüggő szakmai gyakorlatot a 7. félévben kell teljesíteni, a gyakorlati félévben egyidejűleg lehallgatásos tantárgy csak külön engedéllyel teljesíthető. A gyakorlatot legkorábban a 6. félévet követő vizsgaidőszak lezárultát követően lehet megkezdeni, amennyiben a hallgató a TVSZ 2. mellékletében leírt dokumentumokat hiánytalanul kitöltve, aláírva benyújtotta és rendelkezik aláírt hallgatói munkaszerződéssel. Duális hallgatók az összefüggő gyakorlatot a szerződött partnervállalatnál töltik, vagy munkáltatójukkal kötött különmegállapodás alapján külföldön is teljesíthetik.</t>
  </si>
  <si>
    <t>4: A tantárgy felvételét meg kell előznie a 3. félévben a szakdolgozati témaválasztásnak!</t>
  </si>
  <si>
    <t>5: A Szakdolgozat 4 - Munkaterv végrehajtás kurzus teljesítése sikeres tanszéki/intézeti védéshez kötött (a hallgató képzési helye szerinti campuson), ami egyben a záróvizsgára bocsátás és a szakdolgozat benyújtásának (feltöltésének) feltétele!</t>
  </si>
  <si>
    <t>3: Az összefüggő szakmai gyakorlat a mobilitási ablak keretében külföldön is teljesíthető.</t>
  </si>
  <si>
    <t>Állattan és anatómia (teljes), Állattenyésztési genetika (teljes)</t>
  </si>
  <si>
    <t>Állatélettan és anatómia (teljes); Állattenyésztési genetika (teljes)</t>
  </si>
  <si>
    <t>Állatélettan és anatómia (teljes); Mikrobiológiai alapok (teljes)</t>
  </si>
  <si>
    <t>Kémiai alapismeretek (teljes); Kémia (részleges)</t>
  </si>
  <si>
    <t>Matematika alapjai (teljes); Informatika alapjai (teljes)</t>
  </si>
  <si>
    <t>Baromfitenyésztés és tartás 1 (részleges)</t>
  </si>
  <si>
    <t>Mezőgazdasági termékek előállítása (részleges)</t>
  </si>
  <si>
    <t>A konzultációs alkalom a hallgatók gyakorlattal kapcsolatos tájékoztatására szolgál, a félév elején egyszer 1 tanóra időtartamban kérjük szerepeltetni az órarendben.</t>
  </si>
  <si>
    <t>Általános takarmányozástan (teljes)</t>
  </si>
  <si>
    <t>Állatélettan és anatómia (teljes); Biokémia (részleges)</t>
  </si>
  <si>
    <t>Növénytani alapok (teljes)</t>
  </si>
  <si>
    <t>Állattenyésztő mérnöki alapképzési szak (BSc) (nappali munkarend és duális képzés)</t>
  </si>
  <si>
    <r>
      <t>Gazdasági állatok tenyésztése és szaporítása</t>
    </r>
    <r>
      <rPr>
        <b/>
        <vertAlign val="superscript"/>
        <sz val="9"/>
        <rFont val="Helvetica"/>
        <charset val="238"/>
      </rPr>
      <t>1</t>
    </r>
    <r>
      <rPr>
        <b/>
        <sz val="9"/>
        <rFont val="Helvetica"/>
        <charset val="238"/>
      </rPr>
      <t xml:space="preserve"> (Kaposvári Campus, Kaposvár)</t>
    </r>
  </si>
  <si>
    <t>Társ- és hobbiállat tenyésztő specializáció1 (Kaposvári Campus, Kaposvár)</t>
  </si>
  <si>
    <r>
      <t>Lótenyésztő specializáció</t>
    </r>
    <r>
      <rPr>
        <b/>
        <vertAlign val="superscript"/>
        <sz val="9"/>
        <rFont val="Helvetica"/>
        <charset val="238"/>
      </rPr>
      <t xml:space="preserve">1  </t>
    </r>
    <r>
      <rPr>
        <b/>
        <sz val="9"/>
        <rFont val="Helvetica"/>
        <charset val="238"/>
      </rPr>
      <t>(Kaposvári Campus, Kaposvár)</t>
    </r>
  </si>
  <si>
    <r>
      <t>Tógazdasági haltenyésztés specializáció</t>
    </r>
    <r>
      <rPr>
        <b/>
        <vertAlign val="superscript"/>
        <sz val="9"/>
        <rFont val="Helvetica"/>
        <charset val="238"/>
      </rPr>
      <t xml:space="preserve">1 </t>
    </r>
    <r>
      <rPr>
        <b/>
        <sz val="9"/>
        <rFont val="Helvetica"/>
        <charset val="238"/>
      </rPr>
      <t>(Szent István Campus, Gödöllő)</t>
    </r>
  </si>
  <si>
    <r>
      <t>Produkció és reprodukció az állattenyésztésben specializáció</t>
    </r>
    <r>
      <rPr>
        <b/>
        <vertAlign val="superscript"/>
        <sz val="9"/>
        <rFont val="Helvetica"/>
        <charset val="238"/>
      </rPr>
      <t xml:space="preserve">1 </t>
    </r>
    <r>
      <rPr>
        <b/>
        <sz val="9"/>
        <rFont val="Helvetica"/>
        <charset val="238"/>
      </rPr>
      <t xml:space="preserve"> (Szent István Campus, Gödöllő; Georgikon Campus, Keszthely)</t>
    </r>
  </si>
  <si>
    <r>
      <t>Szakmai gyakorlat tárgyak</t>
    </r>
    <r>
      <rPr>
        <b/>
        <vertAlign val="superscript"/>
        <sz val="9"/>
        <rFont val="Helvetica"/>
        <charset val="238"/>
      </rPr>
      <t>6</t>
    </r>
  </si>
  <si>
    <t>Angol nyelv 1.</t>
  </si>
  <si>
    <t>Német nyelv 1.</t>
  </si>
  <si>
    <t>Francia nyelv 1.</t>
  </si>
  <si>
    <t>Testnevelés 1.</t>
  </si>
  <si>
    <t>Kémia tantárgy előtt tömbösítve</t>
  </si>
  <si>
    <t>Matematika tantárgy előtt tömbösítve</t>
  </si>
  <si>
    <t>Angol nyelv 2.</t>
  </si>
  <si>
    <t>Német nyelv 2.</t>
  </si>
  <si>
    <t>Francia nyelv 2.</t>
  </si>
  <si>
    <t>Testnevelés 2.</t>
  </si>
  <si>
    <t>Agrárszaknyelvi angol 1.</t>
  </si>
  <si>
    <t>Agrárszaknyelvi német 1.</t>
  </si>
  <si>
    <t>Agrárszaknyelvi francia 1.</t>
  </si>
  <si>
    <t>Specialized English for Agriculture 1</t>
  </si>
  <si>
    <t>Agrárszaknyelvi angol 2.</t>
  </si>
  <si>
    <t>Agrárszaknyelvi német 2.</t>
  </si>
  <si>
    <t>Agrárszaknyelvi francia 2.</t>
  </si>
  <si>
    <t>Szarvasmarha-tenyésztés és tartás 1.</t>
  </si>
  <si>
    <t>Baromfitenyésztés és tartás 1.</t>
  </si>
  <si>
    <t>Szarvasmarha-tenyésztés és tartás 2.</t>
  </si>
  <si>
    <t>Baromfitenyésztés és tartás 2.</t>
  </si>
  <si>
    <t>Szakdolgozat 4. - Munkaterv végrehajtás</t>
  </si>
  <si>
    <t>Megjegyzések:</t>
  </si>
  <si>
    <t>Urbányi Béla</t>
  </si>
  <si>
    <t>Kovács Balázs</t>
  </si>
  <si>
    <t>Horváth Ákos</t>
  </si>
  <si>
    <t>Szabó Tamás</t>
  </si>
  <si>
    <t>Terrarisztika alapjai</t>
  </si>
  <si>
    <t>Basics of Terraristics</t>
  </si>
  <si>
    <t>Bokor Zoltán</t>
  </si>
  <si>
    <t>Szakdolgozat 1 - Szakirodalmi forrásismeret (teljes); Szakdolgozat 2 - Tudományos dolgozatok készítése (részleges)</t>
  </si>
  <si>
    <t xml:space="preserve">2: Az összefüggő szakmai gyakorlatot a 7. félévben kell teljesíteni, a gyakorlati félévben egyidejűleg lehallgatásos tantárgy csak külön engedéllyel teljesíthető. A gyakorlatot legkorábban a 6. félévet követő vizsgaidőszak lezárultát követően lehet megkezdeni, amennyiben a hallgató a TVSZ 2. mellékletében leírt dokumentumokat hiánytalanul kitöltve, aláírva benyújtotta és rendelkezik aláírt hallgatói munkaszerződéssel. </t>
  </si>
  <si>
    <r>
      <t>Társ- és hobbiállat tenyésztő specializáció</t>
    </r>
    <r>
      <rPr>
        <b/>
        <vertAlign val="superscript"/>
        <sz val="9"/>
        <rFont val="Helvetica"/>
        <charset val="238"/>
      </rPr>
      <t>1</t>
    </r>
    <r>
      <rPr>
        <b/>
        <sz val="9"/>
        <rFont val="Helvetica"/>
        <charset val="238"/>
      </rPr>
      <t xml:space="preserve"> (Kaposvári Campus, Kaposvár)</t>
    </r>
  </si>
  <si>
    <t>Választható, lazán szabályozott mobilitási ablak: 4. félév. Az összefüggő szakmai gyakorlat és a szakdolgozat konzultáció külföldön is végezhető, a hazai konzulens és a munkaterv végrehajtás aktuális félévi követelményei szerint.</t>
  </si>
  <si>
    <t xml:space="preserve">1: A szaknak 5 specializációja van; a specializációk közül levelező munkarenden csak a Kaposvári Campus 3 specializációja kerül meghirdetésre (a másik két Campuson nincs levelező munkarendű képzés): Gazdasági állatok tenyésztése és szaporítása, a Társ- és hobbiállat tenyésztő, valamint a Lótenyésztő specializáció. A szakon a specializációválasztás a 2. félévben történik. Az egyes specializációk hallgató által választott tantárgyai a tanterv szerint ajánlott kreditértékben a 3., 4. és 5. félévekben teljesítendők. A specializációválasztással kapcsolatos tudnivalókról a hallgatókat specializáció-felelősök tájékoztatják. Az egyes specializációk eredményes teljesítéséhez legalább 10-10 kreditnyi tantárgyat szükséges teljesíteni. </t>
  </si>
  <si>
    <t>Biotechnology of Animal Breeding</t>
  </si>
  <si>
    <t>Animal Breeding</t>
  </si>
  <si>
    <t>Agricultural Project Management</t>
  </si>
  <si>
    <t>Fodder Crop Management</t>
  </si>
  <si>
    <t>Extension Services</t>
  </si>
  <si>
    <t>Cattle Breeding and Farming 1</t>
  </si>
  <si>
    <t>Animal Health</t>
  </si>
  <si>
    <t>Cattle Breeding and Farming 2</t>
  </si>
  <si>
    <t>Poultry Breeding and Farming 2</t>
  </si>
  <si>
    <t>Ethology of Farm Animals</t>
  </si>
  <si>
    <t>Precision Nutrition and Animal Husbandry Technologies</t>
  </si>
  <si>
    <t>Comprehensive Professional Practice</t>
  </si>
  <si>
    <t>Breeding of Ratites</t>
  </si>
  <si>
    <t>Goat Breeding</t>
  </si>
  <si>
    <t>Poultry Incubation</t>
  </si>
  <si>
    <t>Rabbit Breeding</t>
  </si>
  <si>
    <t>JNAF8D</t>
  </si>
  <si>
    <t>Basics of Chemistry</t>
  </si>
  <si>
    <t>Animal Genetics</t>
  </si>
  <si>
    <t>Agrarian Law</t>
  </si>
  <si>
    <t>Sheep Breeding and Farming</t>
  </si>
  <si>
    <t>Swine Breeding and Farming</t>
  </si>
  <si>
    <t>Poultry Breeding and Farming 1</t>
  </si>
  <si>
    <t>Hobby and Companion Animal Nutrition</t>
  </si>
  <si>
    <t>Keeping and Breeding of Exotic Birds</t>
  </si>
  <si>
    <t>Equestrian Disciplines Studies</t>
  </si>
  <si>
    <t>Fish Physiology</t>
  </si>
  <si>
    <t>Fish Genetics</t>
  </si>
  <si>
    <t>Fish Production</t>
  </si>
  <si>
    <t>Sport Fishing</t>
  </si>
  <si>
    <t>Production Physiology</t>
  </si>
  <si>
    <t>Slaughter Animal and Meat Quality</t>
  </si>
  <si>
    <t>Conformation of Farm Animals</t>
  </si>
  <si>
    <t>Processing Animal Products</t>
  </si>
  <si>
    <t>Applied Etology</t>
  </si>
  <si>
    <t>U7BVLO</t>
  </si>
  <si>
    <t>PW3M5Q</t>
  </si>
  <si>
    <t>Z0CAP2</t>
  </si>
  <si>
    <t>LUKH36</t>
  </si>
  <si>
    <t>MUSZK005N</t>
  </si>
  <si>
    <t>The World of Technics – Basic Technical Knowledge for Non-Technicians</t>
  </si>
  <si>
    <t>ELTAK010N</t>
  </si>
  <si>
    <t>ALLTE033N</t>
  </si>
  <si>
    <t>Nagy István</t>
  </si>
  <si>
    <t>ALLTE034N</t>
  </si>
  <si>
    <t>Animal Husbandry Practical Training 1</t>
  </si>
  <si>
    <t>IDNYV012N</t>
  </si>
  <si>
    <t>English Language 1</t>
  </si>
  <si>
    <t>IDNYV031N</t>
  </si>
  <si>
    <t>French Language 1</t>
  </si>
  <si>
    <t>MUSZK167N</t>
  </si>
  <si>
    <t>MATER021N</t>
  </si>
  <si>
    <t>MATER022N</t>
  </si>
  <si>
    <t>MATER031N</t>
  </si>
  <si>
    <t>MATER034N</t>
  </si>
  <si>
    <t>IDNYV086N</t>
  </si>
  <si>
    <t>German Language 1</t>
  </si>
  <si>
    <t>NOVTR083N</t>
  </si>
  <si>
    <t>Botany Basics</t>
  </si>
  <si>
    <t>Höhn Mária Margit</t>
  </si>
  <si>
    <t>SPORT004N</t>
  </si>
  <si>
    <t>Physical Education 1</t>
  </si>
  <si>
    <t>GAZDT013N</t>
  </si>
  <si>
    <t>Agroeconomics and Agricultural Policy</t>
  </si>
  <si>
    <t>USINM008N</t>
  </si>
  <si>
    <t>MUSZK022N</t>
  </si>
  <si>
    <t>Mechanization of Animal Farms</t>
  </si>
  <si>
    <t>ALLTE035N</t>
  </si>
  <si>
    <t>Animal Husbandry Practical Training 2</t>
  </si>
  <si>
    <t>IDNYV013N</t>
  </si>
  <si>
    <t>English Language 2</t>
  </si>
  <si>
    <t>MATER010N</t>
  </si>
  <si>
    <t>IDNYV032N</t>
  </si>
  <si>
    <t>French Language 2</t>
  </si>
  <si>
    <t>ALLTE140N</t>
  </si>
  <si>
    <t>GENBT034N</t>
  </si>
  <si>
    <t>Principles of Microbiology</t>
  </si>
  <si>
    <t>IDNYV087N</t>
  </si>
  <si>
    <t>German Language 2</t>
  </si>
  <si>
    <t>MUSZK302N</t>
  </si>
  <si>
    <t>Technical Basics of Precision Farming</t>
  </si>
  <si>
    <t>ALLTE200N</t>
  </si>
  <si>
    <t>SPORT005N</t>
  </si>
  <si>
    <t>Physical Education 2</t>
  </si>
  <si>
    <t>IDNYV002N</t>
  </si>
  <si>
    <t>IDNYV004N</t>
  </si>
  <si>
    <t>Specialized French For Agriculture 1</t>
  </si>
  <si>
    <t>IDNYV006N</t>
  </si>
  <si>
    <t>Specialized German For Agriculture 1</t>
  </si>
  <si>
    <t>ALLTE024N</t>
  </si>
  <si>
    <t>ALLTE030N</t>
  </si>
  <si>
    <t>ALLTE036N</t>
  </si>
  <si>
    <t>Animal Husbandry Practical Training 3</t>
  </si>
  <si>
    <t>ELTAK015N</t>
  </si>
  <si>
    <t>General Animal Nutrition</t>
  </si>
  <si>
    <t>NOVTR033N</t>
  </si>
  <si>
    <t>Cultivation</t>
  </si>
  <si>
    <t>GAZDT121N</t>
  </si>
  <si>
    <t>Basic Economics</t>
  </si>
  <si>
    <t>ALLTE081N</t>
  </si>
  <si>
    <t>ELTAK025N</t>
  </si>
  <si>
    <t>AKVKB021N</t>
  </si>
  <si>
    <t>MUSZK173N</t>
  </si>
  <si>
    <t>IoT Solutions – Internet-Based Technologies</t>
  </si>
  <si>
    <t>ELTAK038N</t>
  </si>
  <si>
    <t>Horse Nutrition</t>
  </si>
  <si>
    <t>ALLTE138N</t>
  </si>
  <si>
    <t>GAZDT226N</t>
  </si>
  <si>
    <t>ALLTE158N</t>
  </si>
  <si>
    <t>Ecological Animal Husbandry</t>
  </si>
  <si>
    <t>ALLTE211N</t>
  </si>
  <si>
    <t>Társ- és hobbiállatok tenyésztése</t>
  </si>
  <si>
    <t>Breeding of Pets and Companion Animals</t>
  </si>
  <si>
    <t>Molnár Marcell István</t>
  </si>
  <si>
    <t>ELTAK091N</t>
  </si>
  <si>
    <t>AKVKB059N</t>
  </si>
  <si>
    <t>AKVKB064N</t>
  </si>
  <si>
    <t>Freshwater Hydrology</t>
  </si>
  <si>
    <t>ZPO55X</t>
  </si>
  <si>
    <t>IDNYV003N</t>
  </si>
  <si>
    <t>IDNYV005N</t>
  </si>
  <si>
    <t>Specialized French For Agriculture 2</t>
  </si>
  <si>
    <t>IDNYV007N</t>
  </si>
  <si>
    <t>Specialized German For Agriculture 2</t>
  </si>
  <si>
    <t>ALLTE029N</t>
  </si>
  <si>
    <t>Animal Husbandry Data Processing and Evaluation</t>
  </si>
  <si>
    <t>ALLTE037N</t>
  </si>
  <si>
    <t>Animal Husbandry Practical Training 4</t>
  </si>
  <si>
    <t>AKVKB008N</t>
  </si>
  <si>
    <t>Csenki-Bakos Zsolt Imre</t>
  </si>
  <si>
    <t>ALLTE068N</t>
  </si>
  <si>
    <t>ALLTE070N</t>
  </si>
  <si>
    <t>Breeding and Farming of Other Livestock Species (Horse, Rabbit, Fish)</t>
  </si>
  <si>
    <t>ALLTE078N</t>
  </si>
  <si>
    <t>AKVKB028N</t>
  </si>
  <si>
    <t>ALLTE090N</t>
  </si>
  <si>
    <t>ALLTE093N</t>
  </si>
  <si>
    <t>ALLTE094N</t>
  </si>
  <si>
    <t>Polgár József Péter</t>
  </si>
  <si>
    <t>ALLTE108N</t>
  </si>
  <si>
    <t>ALLTE115N</t>
  </si>
  <si>
    <t>Horse Show Preparation and in-Hand Showing</t>
  </si>
  <si>
    <t>NEVEL435N</t>
  </si>
  <si>
    <t>ALLTE137N</t>
  </si>
  <si>
    <t>ALLTE160N</t>
  </si>
  <si>
    <t>ELTAK051N</t>
  </si>
  <si>
    <t>Animal Nutrition</t>
  </si>
  <si>
    <t>ALLTE185N</t>
  </si>
  <si>
    <t>ALLTE186N</t>
  </si>
  <si>
    <t>Thesis Work 1 - Scientific Literature Sources</t>
  </si>
  <si>
    <t>USINM182N</t>
  </si>
  <si>
    <t>USINM192N</t>
  </si>
  <si>
    <t>Accounting and Financial Management</t>
  </si>
  <si>
    <t>NOVTR125N</t>
  </si>
  <si>
    <t>AKVKB063N</t>
  </si>
  <si>
    <t>Freshwater Fisheries</t>
  </si>
  <si>
    <t>AKVKB065N</t>
  </si>
  <si>
    <t>Fish Pond Husbandry</t>
  </si>
  <si>
    <t>ALLTE239N</t>
  </si>
  <si>
    <t>ALLTE014N</t>
  </si>
  <si>
    <t>ELTAK006N</t>
  </si>
  <si>
    <t>ALLTE021N</t>
  </si>
  <si>
    <t>ALLTE038N</t>
  </si>
  <si>
    <t>Animal Husbandry Practical Training 5</t>
  </si>
  <si>
    <t>ALLTE053N</t>
  </si>
  <si>
    <t>ALLTE055N</t>
  </si>
  <si>
    <t>ALLTE065N</t>
  </si>
  <si>
    <t>Ornamental Bird and Fancy Poultry Breeding</t>
  </si>
  <si>
    <t>ALLTE087N</t>
  </si>
  <si>
    <t>AKVKB025N</t>
  </si>
  <si>
    <t>Fish Propagation and Fry Rearing</t>
  </si>
  <si>
    <t>AKVKB037N</t>
  </si>
  <si>
    <t>Intensive Fish Culture and Coldwater Ornamental Fish Farming</t>
  </si>
  <si>
    <t>ALLTE095N</t>
  </si>
  <si>
    <t>Digital Imaging in Animal Husbandry</t>
  </si>
  <si>
    <t>ALLTE097N</t>
  </si>
  <si>
    <t>Small Mammals Breeding</t>
  </si>
  <si>
    <t>ALLTE117N</t>
  </si>
  <si>
    <t>ALLTE139N</t>
  </si>
  <si>
    <t>Artificial Insemination</t>
  </si>
  <si>
    <t>ALLTE144N</t>
  </si>
  <si>
    <t>Agricultural Production</t>
  </si>
  <si>
    <t>ALLTE155N</t>
  </si>
  <si>
    <t>ALLTE181N</t>
  </si>
  <si>
    <t>Sertéstenyésztés és -tartás</t>
  </si>
  <si>
    <t>ALLTE184N</t>
  </si>
  <si>
    <t>ELTAK055N</t>
  </si>
  <si>
    <t>Thesis Work 2 - Writing Research Papers</t>
  </si>
  <si>
    <t>ALLTE205N</t>
  </si>
  <si>
    <t>ALLTE221N</t>
  </si>
  <si>
    <t>Performance Judging and Basics of Breeding Value Estimation</t>
  </si>
  <si>
    <t>GAZDT404N</t>
  </si>
  <si>
    <t>ALLTE039N</t>
  </si>
  <si>
    <t>Animal Husbandry Practical Training 6</t>
  </si>
  <si>
    <t>ALLTE045N</t>
  </si>
  <si>
    <t>ALLTE056N</t>
  </si>
  <si>
    <t>ELTUD055N</t>
  </si>
  <si>
    <t>Principles of Food Safety</t>
  </si>
  <si>
    <t>ALLTE079N</t>
  </si>
  <si>
    <t>ELTAK050N</t>
  </si>
  <si>
    <t>Halas Veronika Katalin</t>
  </si>
  <si>
    <t>ALLTE188N</t>
  </si>
  <si>
    <t>Thesis Work 3 - Implementing the Workplan</t>
  </si>
  <si>
    <t>ALLTE206N</t>
  </si>
  <si>
    <t>GAZDT446N</t>
  </si>
  <si>
    <t>Kőműves Zsolt Sándor</t>
  </si>
  <si>
    <t>ALLTE162N</t>
  </si>
  <si>
    <t>Coherent Professional Practice</t>
  </si>
  <si>
    <t>ALLTE190N</t>
  </si>
  <si>
    <t>Thesis Work 4 - Implementing the Workplan</t>
  </si>
  <si>
    <t>Optional course</t>
  </si>
  <si>
    <t>Specialisation course</t>
  </si>
  <si>
    <t>MUSZK005L</t>
  </si>
  <si>
    <t>ELTAK010L</t>
  </si>
  <si>
    <t>ALLTE033L</t>
  </si>
  <si>
    <t>MUSZK167L</t>
  </si>
  <si>
    <t>MATER021L</t>
  </si>
  <si>
    <t>MATER022L</t>
  </si>
  <si>
    <t>MATER031L</t>
  </si>
  <si>
    <t>MATER034L</t>
  </si>
  <si>
    <t>NOVTR083L</t>
  </si>
  <si>
    <t>GAZDT013L</t>
  </si>
  <si>
    <t>USINM008L</t>
  </si>
  <si>
    <t>MUSZK022L</t>
  </si>
  <si>
    <t>MATER010L</t>
  </si>
  <si>
    <t>ALLTE140L</t>
  </si>
  <si>
    <t>GENBT034L</t>
  </si>
  <si>
    <t>MUSZK302L</t>
  </si>
  <si>
    <t>ALLTE200L</t>
  </si>
  <si>
    <t>ALLTE024L</t>
  </si>
  <si>
    <t>ALLTE030L</t>
  </si>
  <si>
    <t>ELTAK015L</t>
  </si>
  <si>
    <t>NOVTR033L</t>
  </si>
  <si>
    <t>GAZDT121L</t>
  </si>
  <si>
    <t>ALLTE081L</t>
  </si>
  <si>
    <t>MUSZK173L</t>
  </si>
  <si>
    <t>ELTAK038L</t>
  </si>
  <si>
    <t>ALLTE138L</t>
  </si>
  <si>
    <t>GAZDT226L</t>
  </si>
  <si>
    <t>ALLTE211L</t>
  </si>
  <si>
    <t>AKVKB059L</t>
  </si>
  <si>
    <t>ALLTE029L</t>
  </si>
  <si>
    <t>AKVKB008L</t>
  </si>
  <si>
    <t>ALLTE068L</t>
  </si>
  <si>
    <t>ALLTE070L</t>
  </si>
  <si>
    <t>ALLTE078L</t>
  </si>
  <si>
    <t>ALLTE090L</t>
  </si>
  <si>
    <t>ALLTE093L</t>
  </si>
  <si>
    <t>ALLTE094L</t>
  </si>
  <si>
    <t>ALLTE115L</t>
  </si>
  <si>
    <t>NEVEL435L</t>
  </si>
  <si>
    <t>ALLTE137L</t>
  </si>
  <si>
    <t>ALLTE160L</t>
  </si>
  <si>
    <t>ELTAK051L</t>
  </si>
  <si>
    <t>ALLTE185L</t>
  </si>
  <si>
    <t>ALLTE186L</t>
  </si>
  <si>
    <t>USINM182L</t>
  </si>
  <si>
    <t>USINM192L</t>
  </si>
  <si>
    <t>NOVTR125L</t>
  </si>
  <si>
    <t>ELTAK006L</t>
  </si>
  <si>
    <t>ALLTE053L</t>
  </si>
  <si>
    <t>ALLTE055L</t>
  </si>
  <si>
    <t>ALLTE065L</t>
  </si>
  <si>
    <t>ALLTE087L</t>
  </si>
  <si>
    <t>ALLTE095L</t>
  </si>
  <si>
    <t>ALLTE097L</t>
  </si>
  <si>
    <t>ALLTE117L</t>
  </si>
  <si>
    <t>ALLTE144L</t>
  </si>
  <si>
    <t>ALLTE155L</t>
  </si>
  <si>
    <t>ALLTE181L</t>
  </si>
  <si>
    <t>ELTAK055L</t>
  </si>
  <si>
    <t>ALLTE205L</t>
  </si>
  <si>
    <t>ALLTE221L</t>
  </si>
  <si>
    <t>GAZDT404L</t>
  </si>
  <si>
    <t>ALLTE045L</t>
  </si>
  <si>
    <t>ALLTE056L</t>
  </si>
  <si>
    <t>ELTUD055L</t>
  </si>
  <si>
    <t>ALLTE079L</t>
  </si>
  <si>
    <t>ELTAK050L</t>
  </si>
  <si>
    <t>ALLTE188L</t>
  </si>
  <si>
    <t>ALLTE206L</t>
  </si>
  <si>
    <t>GAZDT446L</t>
  </si>
  <si>
    <t>ALLTE162L</t>
  </si>
  <si>
    <t>ALLTE190L</t>
  </si>
  <si>
    <t>Practical Training 1</t>
  </si>
  <si>
    <t>Practical Training 2</t>
  </si>
  <si>
    <t>Practical Training 3</t>
  </si>
  <si>
    <t>Practical Training 4</t>
  </si>
  <si>
    <t>Practical Training 5</t>
  </si>
  <si>
    <t>Practical Training 6</t>
  </si>
  <si>
    <t>Kaposvár (KAP)</t>
  </si>
  <si>
    <r>
      <t>Összefüggő szakmai gyakorlat</t>
    </r>
    <r>
      <rPr>
        <vertAlign val="superscript"/>
        <sz val="9"/>
        <rFont val="Helvetica"/>
        <charset val="238"/>
      </rPr>
      <t>2,3</t>
    </r>
  </si>
  <si>
    <t xml:space="preserve">1: A szaknak 5 specializációja van; a specializációk közül a Kaposvári Campuson a Gazdasági állatok tenyésztése és szaporítása, a Társ- és hobbiállat tenyésztő, valamint a Lótenyésztő specializáció, a gödöllői Szent István Campuson a Tógazdasági haltenyésztés, valamint a Produkció és reprodukció az állatenyésztésben specializáció, a keszthelyi Georgikon Campuson a Produkció és reprodukció az állattenyésztésben specializáció kerül meghirdetésre, nappali munkarendű hallgatók számára. A szakon a specializációválasztás a 2. félévben történik. Az egyes specializációk hallgató által választott tantárgyai a tanterv szerint ajánlott kreditértékben a 3., 4. és 5. félévekben teljesítendők. A specializációválasztással kapcsolatos tudnivalókról a hallgatókat specializáció-felelősök tájékoztatják. Az egyes specializációk eredményes teljesítéséhez legalább 10-10 kreditnyi tantárgyat szükséges teljesíteni. </t>
  </si>
  <si>
    <t>6: Az Állattenyésztési munkagyakorlati 1-6 tantárgyak a szakmai elméleti képzéshez kapcsolódó, tanévenként összesen két hét gyakorlati foglalkozásból állnak. A hallgatóknak félévi beosztás formájában, a legfontosabb gazdasági fajoknál (szmh, ló, sertés, juh/kecske, baromfi, nyúl/hal/egyéb) félévenként 1-1 hetet kell eltölteniük az egyetemi tangazdaság(ok)ban. A duális hallgatók a gyakorlatukat a szerződésük szerinti gyakorlóhelyen töltik el, a munkagyakorlatuk teljesítését a szakmai mentoruk igazolja. Amennyiben a partnerszervezet tevékenysége lehetővé teszi cégen belül, a duális hallgatónak is több ágazatban kell teljesítenie.</t>
  </si>
  <si>
    <t>B-KAP-L-HU-ALLAT</t>
  </si>
  <si>
    <t xml:space="preserve">6: Az Állattenyésztési munkagyakorlat 1-6. tantárgyak a szakmai elméleti képzéshez kapcsolódó gyakorlati foglalkozásból állnak. A hallgatóknak félévi beosztás alapján, a legfontosabb gazdasági fajoknál (szmh, ló, sertés, juh/kecske, baromfi, nyúl/hal/egyéb) egyetemi tangazdaság(ok)ban/gyakorlati helyeken kell eltölteniük. </t>
  </si>
  <si>
    <t>-</t>
  </si>
  <si>
    <t>ALLTE034L</t>
  </si>
  <si>
    <t>ALLTE035L</t>
  </si>
  <si>
    <t>ALLTE036L</t>
  </si>
  <si>
    <t>ALLTE037L</t>
  </si>
  <si>
    <t>ALLTE038L</t>
  </si>
  <si>
    <t>ALLTE039L</t>
  </si>
  <si>
    <t>B-KAP-L-HU-ALLAT-GAZ</t>
  </si>
  <si>
    <t>B-KAP-L-HU-ALLAT-LOT</t>
  </si>
  <si>
    <t>B-KAP-L-HU-ALLAT-HOB</t>
  </si>
  <si>
    <t>B-...-N-HU-ALLAT</t>
  </si>
  <si>
    <t>B-KAP-N-HU-ALLAT-GAZ</t>
  </si>
  <si>
    <t>B-KAP-N-HU-ALLAT-HOB</t>
  </si>
  <si>
    <t>B-KAP-N-HU-ALLAT-LOT</t>
  </si>
  <si>
    <t>B-GOD-N-HU-ALLAT-TOG</t>
  </si>
  <si>
    <t>B-...-N-HU-ALLAT-PRO</t>
  </si>
  <si>
    <t>AI</t>
  </si>
  <si>
    <t>GYJ</t>
  </si>
  <si>
    <r>
      <rPr>
        <b/>
        <sz val="10"/>
        <color theme="1"/>
        <rFont val="Helvetica"/>
        <charset val="238"/>
      </rPr>
      <t>Tf.kód</t>
    </r>
    <r>
      <rPr>
        <sz val="10"/>
        <color theme="1"/>
        <rFont val="Helvetica"/>
        <charset val="238"/>
      </rPr>
      <t xml:space="preserve"> = tantárgyfelelős Neptun azonosítója (kódja)</t>
    </r>
  </si>
  <si>
    <r>
      <rPr>
        <b/>
        <sz val="10"/>
        <color theme="1"/>
        <rFont val="Helvetica"/>
        <charset val="238"/>
      </rPr>
      <t xml:space="preserve">Elő </t>
    </r>
    <r>
      <rPr>
        <sz val="10"/>
        <color theme="1"/>
        <rFont val="Helvetica"/>
        <charset val="238"/>
      </rPr>
      <t>= előadás</t>
    </r>
  </si>
  <si>
    <r>
      <rPr>
        <b/>
        <sz val="10"/>
        <color theme="1"/>
        <rFont val="Helvetica"/>
        <charset val="238"/>
      </rPr>
      <t xml:space="preserve">Gyk </t>
    </r>
    <r>
      <rPr>
        <sz val="10"/>
        <color theme="1"/>
        <rFont val="Helvetica"/>
        <charset val="238"/>
      </rPr>
      <t>= gyakorlat (szeminárium)</t>
    </r>
  </si>
  <si>
    <r>
      <rPr>
        <b/>
        <sz val="10"/>
        <color theme="1"/>
        <rFont val="Helvetica"/>
        <charset val="238"/>
      </rPr>
      <t>Lab</t>
    </r>
    <r>
      <rPr>
        <sz val="10"/>
        <color theme="1"/>
        <rFont val="Helvetica"/>
        <charset val="238"/>
      </rPr>
      <t xml:space="preserve"> = laborgyakorlat</t>
    </r>
  </si>
  <si>
    <r>
      <rPr>
        <b/>
        <sz val="10"/>
        <color theme="1"/>
        <rFont val="Helvetica"/>
        <charset val="238"/>
      </rPr>
      <t>Ter</t>
    </r>
    <r>
      <rPr>
        <sz val="10"/>
        <color theme="1"/>
        <rFont val="Helvetica"/>
        <charset val="238"/>
      </rPr>
      <t xml:space="preserve"> = terepgyakorlati heti/féléves óraszám</t>
    </r>
  </si>
  <si>
    <r>
      <rPr>
        <b/>
        <sz val="10"/>
        <color theme="1"/>
        <rFont val="Helvetica"/>
        <charset val="238"/>
      </rPr>
      <t>Ter.gyak napok</t>
    </r>
    <r>
      <rPr>
        <sz val="10"/>
        <color theme="1"/>
        <rFont val="Helvetica"/>
        <charset val="238"/>
      </rPr>
      <t xml:space="preserve"> = terepgyakorlati napok száma, 1 nap általában 8 órát jelent</t>
    </r>
  </si>
  <si>
    <r>
      <rPr>
        <b/>
        <sz val="10"/>
        <color theme="1"/>
        <rFont val="Helvetica"/>
        <charset val="238"/>
      </rPr>
      <t>Köv. tip.</t>
    </r>
    <r>
      <rPr>
        <sz val="10"/>
        <color theme="1"/>
        <rFont val="Helvetica"/>
        <charset val="238"/>
      </rPr>
      <t xml:space="preserve"> = a tantárgy követelmény típusa</t>
    </r>
  </si>
  <si>
    <t>V = Vizsga</t>
  </si>
  <si>
    <t>GYJ = Gyakorlati jegy</t>
  </si>
  <si>
    <r>
      <rPr>
        <b/>
        <sz val="10"/>
        <color theme="1"/>
        <rFont val="Helvetica"/>
        <charset val="238"/>
      </rPr>
      <t>GY3 = Gyakorlati jegy (3 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</si>
  <si>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t>AI = Aláírás</t>
  </si>
  <si>
    <t>MI = Minősített aláírás</t>
  </si>
  <si>
    <r>
      <rPr>
        <b/>
        <sz val="10"/>
        <color theme="1"/>
        <rFont val="Helvetica"/>
        <charset val="238"/>
      </rPr>
      <t>B3 = Beszámoló (háromfokozatú)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</si>
  <si>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r>
      <t xml:space="preserve">B5 = Beszámoló (ötfokozatú) </t>
    </r>
    <r>
      <rPr>
        <sz val="10"/>
        <color theme="1"/>
        <rFont val="Helvetica"/>
        <charset val="238"/>
      </rPr>
      <t>értékeléssel</t>
    </r>
  </si>
  <si>
    <t>SZIG = szigorlat</t>
  </si>
  <si>
    <t>KV = komplex vizsga</t>
  </si>
  <si>
    <r>
      <rPr>
        <b/>
        <sz val="10"/>
        <color theme="1"/>
        <rFont val="Helvetica"/>
        <charset val="238"/>
      </rPr>
      <t>F.tip.</t>
    </r>
    <r>
      <rPr>
        <sz val="10"/>
        <color theme="1"/>
        <rFont val="Helvetica"/>
        <charset val="238"/>
      </rPr>
      <t xml:space="preserve"> = felvétel típusa</t>
    </r>
  </si>
  <si>
    <t>A = Kötelező (A)</t>
  </si>
  <si>
    <r>
      <rPr>
        <b/>
        <sz val="10"/>
        <color theme="1"/>
        <rFont val="Helvetica"/>
        <charset val="238"/>
      </rPr>
      <t>B = Kötelezően választott (B)</t>
    </r>
    <r>
      <rPr>
        <sz val="10"/>
        <color theme="1"/>
        <rFont val="Helvetica"/>
        <charset val="238"/>
      </rPr>
      <t xml:space="preserve"> tantárgy (jellemzően a specializációk tantárgyai)</t>
    </r>
  </si>
  <si>
    <r>
      <rPr>
        <b/>
        <sz val="10"/>
        <color theme="1"/>
        <rFont val="Helvetica"/>
        <charset val="238"/>
      </rPr>
      <t>K = Kötelezően választott</t>
    </r>
    <r>
      <rPr>
        <sz val="10"/>
        <color theme="1"/>
        <rFont val="Helvetica"/>
        <charset val="238"/>
      </rPr>
      <t xml:space="preserve"> tantárgy (jelemzően egy tárgyoport, melyből bizonyos számú tantárgyat és/vagy kreditet kell a hallgatónak teljesíteni)</t>
    </r>
  </si>
  <si>
    <r>
      <rPr>
        <b/>
        <sz val="10"/>
        <color theme="1"/>
        <rFont val="Helvetica"/>
        <charset val="238"/>
      </rPr>
      <t>C = Szabadon választható (C)</t>
    </r>
    <r>
      <rPr>
        <sz val="10"/>
        <color theme="1"/>
        <rFont val="Helvetica"/>
        <charset val="238"/>
      </rPr>
      <t xml:space="preserve"> tantárgy (a tantervben csak azt szükséges megadni, hogy hány kredit értékben javasolt szabadon választható tantárgyat teljesíteni az adott félévben, konkrét tantárgy javaslat nem szükséges)</t>
    </r>
  </si>
  <si>
    <r>
      <rPr>
        <b/>
        <sz val="10"/>
        <color theme="1"/>
        <rFont val="Helvetica"/>
        <charset val="238"/>
      </rPr>
      <t>Tömb. oktatás</t>
    </r>
    <r>
      <rPr>
        <sz val="10"/>
        <color theme="1"/>
        <rFont val="Helvetica"/>
        <charset val="238"/>
      </rPr>
      <t xml:space="preserve"> = tömbösített (blokkos) oktatás, igen vagy nem lehet a válasz</t>
    </r>
  </si>
  <si>
    <t>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</si>
</sst>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sz val="9"/>
      <name val="Helvetica"/>
      <charset val="238"/>
    </font>
    <font>
      <sz val="9"/>
      <color theme="1"/>
      <name val="Helvetica"/>
      <charset val="238"/>
    </font>
    <font>
      <b/>
      <sz val="9"/>
      <color rgb="FF000000"/>
      <name val="Helvetica"/>
      <charset val="238"/>
    </font>
    <font>
      <sz val="9"/>
      <color rgb="FF000000"/>
      <name val="Helvetica"/>
      <charset val="238"/>
    </font>
    <font>
      <b/>
      <sz val="9"/>
      <name val="Helvetica"/>
      <charset val="238"/>
    </font>
    <font>
      <b/>
      <sz val="9"/>
      <color rgb="FFFFFFFF"/>
      <name val="Helvetica"/>
      <charset val="238"/>
    </font>
    <font>
      <b/>
      <sz val="9"/>
      <color indexed="9"/>
      <name val="Helvetica"/>
      <charset val="238"/>
    </font>
    <font>
      <b/>
      <sz val="9"/>
      <color theme="0"/>
      <name val="Helvetica"/>
      <charset val="238"/>
    </font>
    <font>
      <sz val="9"/>
      <color indexed="8"/>
      <name val="Helvetica"/>
      <charset val="238"/>
    </font>
    <font>
      <b/>
      <sz val="9"/>
      <color indexed="8"/>
      <name val="Helvetica"/>
      <charset val="238"/>
    </font>
    <font>
      <vertAlign val="superscript"/>
      <sz val="9"/>
      <color theme="1"/>
      <name val="Helvetica"/>
      <charset val="238"/>
    </font>
    <font>
      <b/>
      <vertAlign val="superscript"/>
      <sz val="9"/>
      <name val="Helvetica"/>
      <charset val="238"/>
    </font>
    <font>
      <sz val="9"/>
      <color rgb="FFFF0000"/>
      <name val="Helvetica"/>
      <charset val="238"/>
    </font>
    <font>
      <vertAlign val="superscript"/>
      <sz val="9"/>
      <name val="Helvetica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Helvetica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indexed="8"/>
        <bgColor indexed="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145">
    <xf numFmtId="0" fontId="0" fillId="0" borderId="0" xfId="0"/>
    <xf numFmtId="0" fontId="5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9" fillId="3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0" borderId="0" xfId="0" applyFont="1"/>
    <xf numFmtId="0" fontId="4" fillId="0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/>
    <xf numFmtId="0" fontId="10" fillId="4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1" fontId="4" fillId="5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5" borderId="0" xfId="2" applyFont="1" applyFill="1" applyAlignment="1">
      <alignment vertical="top"/>
    </xf>
    <xf numFmtId="0" fontId="2" fillId="5" borderId="0" xfId="2" applyFont="1" applyFill="1" applyAlignment="1">
      <alignment horizontal="left" vertical="top"/>
    </xf>
    <xf numFmtId="0" fontId="3" fillId="0" borderId="0" xfId="3" applyFont="1" applyAlignment="1">
      <alignment vertical="top"/>
    </xf>
    <xf numFmtId="0" fontId="19" fillId="0" borderId="0" xfId="3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3" fillId="5" borderId="0" xfId="2" applyFont="1" applyFill="1" applyAlignment="1">
      <alignment horizontal="left" vertical="top"/>
    </xf>
    <xf numFmtId="0" fontId="3" fillId="0" borderId="0" xfId="2" applyFont="1" applyAlignment="1">
      <alignment vertical="top" wrapText="1"/>
    </xf>
    <xf numFmtId="0" fontId="20" fillId="0" borderId="0" xfId="3" applyFont="1" applyAlignment="1">
      <alignment vertical="top"/>
    </xf>
    <xf numFmtId="0" fontId="2" fillId="0" borderId="0" xfId="2" applyFont="1" applyAlignment="1">
      <alignment vertical="top"/>
    </xf>
    <xf numFmtId="0" fontId="18" fillId="0" borderId="0" xfId="2"/>
    <xf numFmtId="1" fontId="7" fillId="0" borderId="0" xfId="0" applyNumberFormat="1" applyFont="1" applyAlignment="1">
      <alignment horizontal="left" vertical="center" wrapText="1"/>
    </xf>
    <xf numFmtId="1" fontId="7" fillId="0" borderId="9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4">
    <cellStyle name="Normál" xfId="0" builtinId="0"/>
    <cellStyle name="Normál 2" xfId="1" xr:uid="{00000000-0005-0000-0000-000001000000}"/>
    <cellStyle name="Normál 3" xfId="2" xr:uid="{69F667DA-910D-4E84-AA57-BB3816629DFC}"/>
    <cellStyle name="Normál 4" xfId="3" xr:uid="{AC2EA3A6-8592-4CF6-9D74-E1E272BCA06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203200</xdr:colOff>
      <xdr:row>11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52FC1EDD-CAF8-4017-8557-2E1C3701930E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8956502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12</xdr:col>
      <xdr:colOff>203200</xdr:colOff>
      <xdr:row>11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166BFB5-12E3-4674-AD27-F34B125EA164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8956502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CB99FD9-1C98-44E6-BA21-E7582249655A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8470552-4146-4B98-AC59-EC35CF0FC3E3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B9C8F5C0-C496-4A74-9DC8-F2E3D8BA8092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0D8895C-FF5F-471F-877D-05C4DF9666A4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8A8635B0-B46B-46CC-A7D9-09CA01F13C6F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9735EFF-9CCF-4649-9D26-965A2700BA22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1082251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11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33B72650-1BC1-4831-8E1A-11496398E01A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0798925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11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9CC19B2-8DC8-4AB9-923E-8AA65DAB94A9}"/>
            </a:ext>
          </a:extLst>
        </xdr:cNvPr>
        <xdr:cNvSpPr>
          <a:spLocks noChangeArrowheads="1"/>
        </xdr:cNvSpPr>
      </xdr:nvSpPr>
      <xdr:spPr bwMode="auto">
        <a:xfrm>
          <a:off x="0" y="382385"/>
          <a:ext cx="10798925" cy="200336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8"/>
  <sheetViews>
    <sheetView view="pageBreakPreview" zoomScale="90" zoomScaleNormal="100" zoomScaleSheetLayoutView="90" workbookViewId="0">
      <pane ySplit="11" topLeftCell="A12" activePane="bottomLeft" state="frozen"/>
      <selection pane="bottomLeft" activeCell="G1" sqref="G1:G1048576"/>
    </sheetView>
  </sheetViews>
  <sheetFormatPr defaultColWidth="8.85546875" defaultRowHeight="12" x14ac:dyDescent="0.25"/>
  <cols>
    <col min="1" max="1" width="18.5703125" style="59" customWidth="1"/>
    <col min="2" max="2" width="12.28515625" style="58" customWidth="1"/>
    <col min="3" max="3" width="12.42578125" style="59" customWidth="1"/>
    <col min="4" max="4" width="24.28515625" style="14" customWidth="1"/>
    <col min="5" max="5" width="18" style="14" customWidth="1"/>
    <col min="6" max="6" width="15.140625" style="14" customWidth="1"/>
    <col min="7" max="7" width="10" style="15" hidden="1" customWidth="1"/>
    <col min="8" max="8" width="5.5703125" style="16" customWidth="1"/>
    <col min="9" max="9" width="5.28515625" style="16" customWidth="1"/>
    <col min="10" max="10" width="4.42578125" style="16" customWidth="1"/>
    <col min="11" max="11" width="5.7109375" style="16" customWidth="1"/>
    <col min="12" max="12" width="6.42578125" style="16" customWidth="1"/>
    <col min="13" max="13" width="5.28515625" style="16" customWidth="1"/>
    <col min="14" max="14" width="6.28515625" style="16" customWidth="1"/>
    <col min="15" max="15" width="6.42578125" style="67" customWidth="1"/>
    <col min="16" max="16" width="6" style="67" customWidth="1"/>
    <col min="17" max="17" width="6.28515625" style="17" customWidth="1"/>
    <col min="18" max="18" width="7.7109375" style="18" customWidth="1"/>
    <col min="19" max="19" width="6.28515625" style="18" customWidth="1"/>
    <col min="20" max="20" width="8.85546875" style="18" customWidth="1"/>
    <col min="21" max="21" width="20.28515625" style="53" customWidth="1"/>
    <col min="22" max="22" width="22.42578125" style="53" customWidth="1"/>
    <col min="23" max="108" width="9.140625" style="53" customWidth="1"/>
    <col min="109" max="16384" width="8.85546875" style="53"/>
  </cols>
  <sheetData>
    <row r="1" spans="1:22" x14ac:dyDescent="0.2">
      <c r="A1" s="57" t="s">
        <v>86</v>
      </c>
      <c r="B1" s="26"/>
      <c r="C1" s="26"/>
      <c r="D1" s="26"/>
    </row>
    <row r="2" spans="1:22" x14ac:dyDescent="0.2">
      <c r="A2" s="57" t="s">
        <v>32</v>
      </c>
      <c r="B2" s="26"/>
      <c r="C2" s="26"/>
      <c r="D2" s="26"/>
    </row>
    <row r="3" spans="1:22" x14ac:dyDescent="0.2">
      <c r="A3" s="19" t="s">
        <v>87</v>
      </c>
      <c r="B3" s="19"/>
      <c r="C3" s="19" t="s">
        <v>348</v>
      </c>
      <c r="D3" s="26"/>
      <c r="E3" s="53"/>
      <c r="F3" s="19"/>
      <c r="G3" s="53"/>
      <c r="H3" s="53"/>
      <c r="I3" s="53"/>
      <c r="J3" s="53"/>
      <c r="K3" s="53"/>
      <c r="L3" s="53"/>
      <c r="M3" s="53"/>
      <c r="N3" s="53"/>
      <c r="O3" s="29"/>
      <c r="P3" s="29"/>
      <c r="Q3" s="66"/>
      <c r="R3" s="40"/>
      <c r="S3" s="40"/>
      <c r="T3" s="40"/>
    </row>
    <row r="4" spans="1:22" x14ac:dyDescent="0.2">
      <c r="A4" s="37" t="s">
        <v>88</v>
      </c>
      <c r="B4" s="37"/>
      <c r="C4" s="37" t="s">
        <v>89</v>
      </c>
      <c r="D4" s="26"/>
      <c r="E4" s="53"/>
      <c r="F4" s="37"/>
      <c r="G4" s="37"/>
      <c r="H4" s="37"/>
      <c r="I4" s="67"/>
      <c r="J4" s="67"/>
      <c r="K4" s="67"/>
      <c r="L4" s="67"/>
      <c r="M4" s="67"/>
      <c r="N4" s="67"/>
      <c r="Q4" s="66"/>
      <c r="R4" s="40"/>
      <c r="S4" s="40"/>
      <c r="T4" s="40"/>
    </row>
    <row r="5" spans="1:22" x14ac:dyDescent="0.2">
      <c r="A5" s="37" t="s">
        <v>90</v>
      </c>
      <c r="B5" s="37"/>
      <c r="C5" s="37" t="s">
        <v>91</v>
      </c>
      <c r="D5" s="26"/>
      <c r="E5" s="53"/>
      <c r="F5" s="37"/>
      <c r="G5" s="37"/>
      <c r="H5" s="37"/>
      <c r="I5" s="67"/>
      <c r="J5" s="67"/>
      <c r="K5" s="67"/>
      <c r="L5" s="67"/>
      <c r="M5" s="67"/>
      <c r="N5" s="67"/>
      <c r="Q5" s="66"/>
      <c r="R5" s="40"/>
      <c r="S5" s="40"/>
      <c r="T5" s="40"/>
    </row>
    <row r="6" spans="1:22" ht="37.15" customHeight="1" x14ac:dyDescent="0.2">
      <c r="A6" s="120" t="s">
        <v>92</v>
      </c>
      <c r="B6" s="120"/>
      <c r="C6" s="37" t="s">
        <v>93</v>
      </c>
      <c r="D6" s="41"/>
      <c r="E6" s="29"/>
      <c r="F6" s="80"/>
      <c r="G6" s="37"/>
      <c r="H6" s="37"/>
      <c r="I6" s="67"/>
      <c r="J6" s="67"/>
      <c r="K6" s="67"/>
      <c r="L6" s="67"/>
      <c r="M6" s="67"/>
      <c r="N6" s="67"/>
      <c r="Q6" s="66"/>
      <c r="R6" s="40"/>
      <c r="S6" s="40"/>
      <c r="T6" s="40"/>
      <c r="U6" s="29"/>
    </row>
    <row r="7" spans="1:22" ht="14.45" customHeight="1" x14ac:dyDescent="0.2">
      <c r="A7" s="20" t="s">
        <v>94</v>
      </c>
      <c r="B7" s="26"/>
      <c r="C7" s="29" t="s">
        <v>95</v>
      </c>
      <c r="D7" s="26"/>
      <c r="E7" s="53"/>
      <c r="F7" s="53"/>
      <c r="G7" s="53"/>
      <c r="H7" s="53"/>
      <c r="I7" s="53"/>
      <c r="J7" s="53"/>
      <c r="K7" s="53"/>
      <c r="L7" s="53"/>
      <c r="M7" s="53"/>
      <c r="N7" s="53"/>
      <c r="O7" s="29"/>
      <c r="P7" s="29"/>
      <c r="Q7" s="53"/>
      <c r="R7" s="53"/>
      <c r="S7" s="53"/>
      <c r="T7" s="53"/>
    </row>
    <row r="8" spans="1:22" x14ac:dyDescent="0.25">
      <c r="A8" s="28"/>
      <c r="C8" s="40"/>
      <c r="D8" s="38"/>
      <c r="E8" s="38"/>
      <c r="F8" s="53"/>
      <c r="G8" s="53"/>
      <c r="H8" s="53"/>
      <c r="I8" s="53"/>
      <c r="J8" s="53"/>
      <c r="K8" s="53"/>
      <c r="L8" s="53"/>
      <c r="M8" s="53"/>
      <c r="N8" s="53"/>
      <c r="O8" s="29"/>
      <c r="P8" s="29"/>
      <c r="Q8" s="53"/>
      <c r="R8" s="53"/>
      <c r="S8" s="53"/>
      <c r="T8" s="53"/>
    </row>
    <row r="9" spans="1:22" x14ac:dyDescent="0.25">
      <c r="A9" s="28"/>
      <c r="B9" s="66"/>
      <c r="C9" s="40"/>
      <c r="F9" s="42"/>
      <c r="G9" s="43"/>
      <c r="H9" s="138" t="s">
        <v>96</v>
      </c>
      <c r="I9" s="138"/>
      <c r="J9" s="138"/>
      <c r="K9" s="138"/>
      <c r="L9" s="138"/>
      <c r="M9" s="138"/>
      <c r="N9" s="138"/>
      <c r="O9" s="138"/>
      <c r="P9" s="138"/>
      <c r="Q9" s="66"/>
      <c r="R9" s="44"/>
      <c r="S9" s="44"/>
      <c r="T9" s="44"/>
    </row>
    <row r="10" spans="1:22" x14ac:dyDescent="0.25">
      <c r="A10" s="28"/>
      <c r="B10" s="67"/>
      <c r="C10" s="40"/>
      <c r="D10" s="38"/>
      <c r="E10" s="38"/>
      <c r="F10" s="38"/>
      <c r="G10" s="39"/>
      <c r="H10" s="123" t="s">
        <v>97</v>
      </c>
      <c r="I10" s="123"/>
      <c r="J10" s="123"/>
      <c r="K10" s="123" t="s">
        <v>98</v>
      </c>
      <c r="L10" s="123"/>
      <c r="M10" s="123"/>
      <c r="N10" s="123"/>
      <c r="O10" s="123"/>
      <c r="P10" s="123"/>
      <c r="Q10" s="66"/>
      <c r="R10" s="40"/>
      <c r="S10" s="40"/>
      <c r="T10" s="40"/>
    </row>
    <row r="11" spans="1:22" s="1" customFormat="1" ht="36" x14ac:dyDescent="0.25">
      <c r="A11" s="25" t="s">
        <v>99</v>
      </c>
      <c r="B11" s="64" t="s">
        <v>100</v>
      </c>
      <c r="C11" s="25" t="s">
        <v>101</v>
      </c>
      <c r="D11" s="21" t="s">
        <v>102</v>
      </c>
      <c r="E11" s="62" t="s">
        <v>103</v>
      </c>
      <c r="F11" s="62" t="s">
        <v>104</v>
      </c>
      <c r="G11" s="63" t="s">
        <v>105</v>
      </c>
      <c r="H11" s="64" t="s">
        <v>106</v>
      </c>
      <c r="I11" s="64" t="s">
        <v>107</v>
      </c>
      <c r="J11" s="64" t="s">
        <v>108</v>
      </c>
      <c r="K11" s="64" t="s">
        <v>106</v>
      </c>
      <c r="L11" s="64" t="s">
        <v>107</v>
      </c>
      <c r="M11" s="64" t="s">
        <v>108</v>
      </c>
      <c r="N11" s="64" t="s">
        <v>109</v>
      </c>
      <c r="O11" s="45" t="s">
        <v>110</v>
      </c>
      <c r="P11" s="45" t="s">
        <v>111</v>
      </c>
      <c r="Q11" s="64" t="s">
        <v>0</v>
      </c>
      <c r="R11" s="63" t="s">
        <v>112</v>
      </c>
      <c r="S11" s="63" t="s">
        <v>113</v>
      </c>
      <c r="T11" s="63" t="s">
        <v>114</v>
      </c>
      <c r="U11" s="61" t="s">
        <v>115</v>
      </c>
      <c r="V11" s="63" t="s">
        <v>116</v>
      </c>
    </row>
    <row r="12" spans="1:22" s="65" customFormat="1" ht="60" x14ac:dyDescent="0.25">
      <c r="A12" s="5" t="s">
        <v>696</v>
      </c>
      <c r="B12" s="48">
        <v>1</v>
      </c>
      <c r="C12" s="27" t="s">
        <v>429</v>
      </c>
      <c r="D12" s="7" t="s">
        <v>38</v>
      </c>
      <c r="E12" s="51" t="s">
        <v>430</v>
      </c>
      <c r="F12" s="27" t="s">
        <v>129</v>
      </c>
      <c r="G12" s="46" t="s">
        <v>281</v>
      </c>
      <c r="H12" s="47">
        <v>2</v>
      </c>
      <c r="I12" s="47">
        <v>0</v>
      </c>
      <c r="J12" s="47">
        <v>0</v>
      </c>
      <c r="K12" s="48">
        <v>26</v>
      </c>
      <c r="L12" s="48">
        <v>0</v>
      </c>
      <c r="M12" s="47">
        <v>0</v>
      </c>
      <c r="N12" s="47">
        <v>0</v>
      </c>
      <c r="O12" s="47">
        <v>0</v>
      </c>
      <c r="P12" s="47">
        <v>0</v>
      </c>
      <c r="Q12" s="47">
        <v>3</v>
      </c>
      <c r="R12" s="47" t="s">
        <v>127</v>
      </c>
      <c r="S12" s="47" t="s">
        <v>120</v>
      </c>
      <c r="T12" s="47" t="s">
        <v>215</v>
      </c>
      <c r="U12" s="27"/>
      <c r="V12" s="27"/>
    </row>
    <row r="13" spans="1:22" s="65" customFormat="1" ht="24" x14ac:dyDescent="0.25">
      <c r="A13" s="5" t="s">
        <v>696</v>
      </c>
      <c r="B13" s="48">
        <v>1</v>
      </c>
      <c r="C13" s="27" t="s">
        <v>431</v>
      </c>
      <c r="D13" s="7" t="s">
        <v>33</v>
      </c>
      <c r="E13" s="51" t="s">
        <v>211</v>
      </c>
      <c r="F13" s="27" t="s">
        <v>128</v>
      </c>
      <c r="G13" s="46" t="s">
        <v>273</v>
      </c>
      <c r="H13" s="47">
        <v>2</v>
      </c>
      <c r="I13" s="47">
        <v>2</v>
      </c>
      <c r="J13" s="47">
        <v>0</v>
      </c>
      <c r="K13" s="48">
        <v>26</v>
      </c>
      <c r="L13" s="48">
        <v>0</v>
      </c>
      <c r="M13" s="47">
        <v>0</v>
      </c>
      <c r="N13" s="47">
        <v>0</v>
      </c>
      <c r="O13" s="47">
        <v>0</v>
      </c>
      <c r="P13" s="47">
        <v>0</v>
      </c>
      <c r="Q13" s="47">
        <v>4</v>
      </c>
      <c r="R13" s="24" t="s">
        <v>127</v>
      </c>
      <c r="S13" s="8" t="s">
        <v>120</v>
      </c>
      <c r="T13" s="47" t="s">
        <v>215</v>
      </c>
      <c r="U13" s="27"/>
      <c r="V13" s="27"/>
    </row>
    <row r="14" spans="1:22" s="65" customFormat="1" x14ac:dyDescent="0.25">
      <c r="A14" s="5" t="s">
        <v>696</v>
      </c>
      <c r="B14" s="48">
        <v>1</v>
      </c>
      <c r="C14" s="27" t="s">
        <v>432</v>
      </c>
      <c r="D14" s="7" t="s">
        <v>36</v>
      </c>
      <c r="E14" s="51" t="s">
        <v>408</v>
      </c>
      <c r="F14" s="27" t="s">
        <v>433</v>
      </c>
      <c r="G14" s="46" t="s">
        <v>277</v>
      </c>
      <c r="H14" s="47">
        <v>2</v>
      </c>
      <c r="I14" s="47">
        <v>1</v>
      </c>
      <c r="J14" s="47">
        <v>0</v>
      </c>
      <c r="K14" s="48">
        <v>26</v>
      </c>
      <c r="L14" s="48">
        <v>13</v>
      </c>
      <c r="M14" s="47">
        <v>0</v>
      </c>
      <c r="N14" s="47">
        <v>0</v>
      </c>
      <c r="O14" s="47">
        <v>0</v>
      </c>
      <c r="P14" s="47">
        <v>0</v>
      </c>
      <c r="Q14" s="47">
        <v>3</v>
      </c>
      <c r="R14" s="47" t="s">
        <v>127</v>
      </c>
      <c r="S14" s="8" t="s">
        <v>120</v>
      </c>
      <c r="T14" s="47" t="s">
        <v>215</v>
      </c>
      <c r="U14" s="27"/>
      <c r="V14" s="27"/>
    </row>
    <row r="15" spans="1:22" s="65" customFormat="1" x14ac:dyDescent="0.25">
      <c r="A15" s="5" t="s">
        <v>696</v>
      </c>
      <c r="B15" s="48">
        <v>1</v>
      </c>
      <c r="C15" s="27" t="s">
        <v>440</v>
      </c>
      <c r="D15" s="7" t="s">
        <v>224</v>
      </c>
      <c r="E15" s="51" t="s">
        <v>227</v>
      </c>
      <c r="F15" s="27" t="s">
        <v>134</v>
      </c>
      <c r="G15" s="46" t="s">
        <v>280</v>
      </c>
      <c r="H15" s="47">
        <v>2</v>
      </c>
      <c r="I15" s="47">
        <v>0</v>
      </c>
      <c r="J15" s="47">
        <v>2</v>
      </c>
      <c r="K15" s="48">
        <v>26</v>
      </c>
      <c r="L15" s="48">
        <v>0</v>
      </c>
      <c r="M15" s="47">
        <v>26</v>
      </c>
      <c r="N15" s="47">
        <v>0</v>
      </c>
      <c r="O15" s="47">
        <v>0</v>
      </c>
      <c r="P15" s="47">
        <v>0</v>
      </c>
      <c r="Q15" s="47">
        <v>5</v>
      </c>
      <c r="R15" s="47" t="s">
        <v>127</v>
      </c>
      <c r="S15" s="47" t="s">
        <v>120</v>
      </c>
      <c r="T15" s="47" t="s">
        <v>215</v>
      </c>
      <c r="U15" s="27"/>
      <c r="V15" s="27"/>
    </row>
    <row r="16" spans="1:22" s="65" customFormat="1" x14ac:dyDescent="0.25">
      <c r="A16" s="5" t="s">
        <v>696</v>
      </c>
      <c r="B16" s="48">
        <v>1</v>
      </c>
      <c r="C16" s="27" t="s">
        <v>441</v>
      </c>
      <c r="D16" s="7" t="s">
        <v>35</v>
      </c>
      <c r="E16" s="51" t="s">
        <v>216</v>
      </c>
      <c r="F16" s="27" t="s">
        <v>132</v>
      </c>
      <c r="G16" s="46" t="s">
        <v>276</v>
      </c>
      <c r="H16" s="47">
        <v>2</v>
      </c>
      <c r="I16" s="47">
        <v>2</v>
      </c>
      <c r="J16" s="47">
        <v>0</v>
      </c>
      <c r="K16" s="48">
        <v>26</v>
      </c>
      <c r="L16" s="48">
        <v>26</v>
      </c>
      <c r="M16" s="47">
        <v>0</v>
      </c>
      <c r="N16" s="47">
        <v>0</v>
      </c>
      <c r="O16" s="47">
        <v>0</v>
      </c>
      <c r="P16" s="47">
        <v>0</v>
      </c>
      <c r="Q16" s="47">
        <v>4</v>
      </c>
      <c r="R16" s="47" t="s">
        <v>127</v>
      </c>
      <c r="S16" s="8" t="s">
        <v>120</v>
      </c>
      <c r="T16" s="47" t="s">
        <v>215</v>
      </c>
      <c r="U16" s="27"/>
      <c r="V16" s="27"/>
    </row>
    <row r="17" spans="1:22" s="65" customFormat="1" ht="24" x14ac:dyDescent="0.25">
      <c r="A17" s="5" t="s">
        <v>696</v>
      </c>
      <c r="B17" s="48">
        <v>1</v>
      </c>
      <c r="C17" s="27" t="s">
        <v>442</v>
      </c>
      <c r="D17" s="46" t="s">
        <v>34</v>
      </c>
      <c r="E17" s="51" t="s">
        <v>407</v>
      </c>
      <c r="F17" s="27" t="s">
        <v>131</v>
      </c>
      <c r="G17" s="46" t="s">
        <v>275</v>
      </c>
      <c r="H17" s="47">
        <v>0</v>
      </c>
      <c r="I17" s="93"/>
      <c r="J17" s="47">
        <v>0</v>
      </c>
      <c r="K17" s="48">
        <v>0</v>
      </c>
      <c r="L17" s="48">
        <v>26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 t="s">
        <v>702</v>
      </c>
      <c r="S17" s="8" t="s">
        <v>120</v>
      </c>
      <c r="T17" s="47" t="s">
        <v>202</v>
      </c>
      <c r="U17" s="27"/>
      <c r="V17" s="27" t="s">
        <v>359</v>
      </c>
    </row>
    <row r="18" spans="1:22" s="65" customFormat="1" x14ac:dyDescent="0.25">
      <c r="A18" s="5" t="s">
        <v>696</v>
      </c>
      <c r="B18" s="48">
        <v>1</v>
      </c>
      <c r="C18" s="27" t="s">
        <v>443</v>
      </c>
      <c r="D18" s="46" t="s">
        <v>31</v>
      </c>
      <c r="E18" s="51" t="s">
        <v>226</v>
      </c>
      <c r="F18" s="27" t="s">
        <v>130</v>
      </c>
      <c r="G18" s="46" t="s">
        <v>282</v>
      </c>
      <c r="H18" s="47">
        <v>2</v>
      </c>
      <c r="I18" s="47">
        <v>2</v>
      </c>
      <c r="J18" s="47">
        <v>0</v>
      </c>
      <c r="K18" s="48">
        <v>26</v>
      </c>
      <c r="L18" s="48">
        <v>26</v>
      </c>
      <c r="M18" s="47">
        <v>0</v>
      </c>
      <c r="N18" s="47">
        <v>0</v>
      </c>
      <c r="O18" s="47">
        <v>0</v>
      </c>
      <c r="P18" s="47">
        <v>0</v>
      </c>
      <c r="Q18" s="47">
        <v>4</v>
      </c>
      <c r="R18" s="47" t="s">
        <v>127</v>
      </c>
      <c r="S18" s="8" t="s">
        <v>120</v>
      </c>
      <c r="T18" s="47" t="s">
        <v>215</v>
      </c>
      <c r="U18" s="27"/>
      <c r="V18" s="27"/>
    </row>
    <row r="19" spans="1:22" s="65" customFormat="1" ht="24" x14ac:dyDescent="0.25">
      <c r="A19" s="5" t="s">
        <v>696</v>
      </c>
      <c r="B19" s="48">
        <v>1</v>
      </c>
      <c r="C19" s="27" t="s">
        <v>444</v>
      </c>
      <c r="D19" s="46" t="s">
        <v>37</v>
      </c>
      <c r="E19" s="51" t="s">
        <v>225</v>
      </c>
      <c r="F19" s="27" t="s">
        <v>278</v>
      </c>
      <c r="G19" s="46" t="s">
        <v>279</v>
      </c>
      <c r="H19" s="47">
        <v>0</v>
      </c>
      <c r="I19" s="93"/>
      <c r="J19" s="47">
        <v>0</v>
      </c>
      <c r="K19" s="48">
        <v>0</v>
      </c>
      <c r="L19" s="48">
        <v>26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 t="s">
        <v>702</v>
      </c>
      <c r="S19" s="8" t="s">
        <v>120</v>
      </c>
      <c r="T19" s="47" t="s">
        <v>202</v>
      </c>
      <c r="U19" s="27"/>
      <c r="V19" s="27" t="s">
        <v>360</v>
      </c>
    </row>
    <row r="20" spans="1:22" s="65" customFormat="1" ht="24" x14ac:dyDescent="0.25">
      <c r="A20" s="5" t="s">
        <v>696</v>
      </c>
      <c r="B20" s="48">
        <v>1</v>
      </c>
      <c r="C20" s="27" t="s">
        <v>447</v>
      </c>
      <c r="D20" s="46" t="s">
        <v>85</v>
      </c>
      <c r="E20" s="51" t="s">
        <v>448</v>
      </c>
      <c r="F20" s="27" t="s">
        <v>449</v>
      </c>
      <c r="G20" s="46" t="s">
        <v>274</v>
      </c>
      <c r="H20" s="47">
        <v>2</v>
      </c>
      <c r="I20" s="47">
        <v>2</v>
      </c>
      <c r="J20" s="47">
        <v>0</v>
      </c>
      <c r="K20" s="48">
        <v>26</v>
      </c>
      <c r="L20" s="48">
        <v>26</v>
      </c>
      <c r="M20" s="47">
        <v>0</v>
      </c>
      <c r="N20" s="47">
        <v>0</v>
      </c>
      <c r="O20" s="47">
        <v>0</v>
      </c>
      <c r="P20" s="47">
        <v>0</v>
      </c>
      <c r="Q20" s="47">
        <v>4</v>
      </c>
      <c r="R20" s="24" t="s">
        <v>127</v>
      </c>
      <c r="S20" s="8" t="s">
        <v>120</v>
      </c>
      <c r="T20" s="47" t="s">
        <v>215</v>
      </c>
      <c r="U20" s="27"/>
      <c r="V20" s="27"/>
    </row>
    <row r="21" spans="1:22" s="65" customFormat="1" ht="24" x14ac:dyDescent="0.25">
      <c r="A21" s="5" t="s">
        <v>696</v>
      </c>
      <c r="B21" s="48">
        <v>1</v>
      </c>
      <c r="C21" s="27" t="s">
        <v>436</v>
      </c>
      <c r="D21" s="7" t="s">
        <v>355</v>
      </c>
      <c r="E21" s="51" t="s">
        <v>437</v>
      </c>
      <c r="F21" s="27" t="s">
        <v>182</v>
      </c>
      <c r="G21" s="46" t="s">
        <v>186</v>
      </c>
      <c r="H21" s="47">
        <v>0</v>
      </c>
      <c r="I21" s="47">
        <v>2</v>
      </c>
      <c r="J21" s="47">
        <v>0</v>
      </c>
      <c r="K21" s="48">
        <v>0</v>
      </c>
      <c r="L21" s="48">
        <v>26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30" t="s">
        <v>703</v>
      </c>
      <c r="S21" s="30" t="s">
        <v>161</v>
      </c>
      <c r="T21" s="47" t="s">
        <v>215</v>
      </c>
      <c r="U21" s="27" t="s">
        <v>192</v>
      </c>
      <c r="V21" s="27"/>
    </row>
    <row r="22" spans="1:22" s="65" customFormat="1" ht="24" x14ac:dyDescent="0.25">
      <c r="A22" s="5" t="s">
        <v>696</v>
      </c>
      <c r="B22" s="48">
        <v>1</v>
      </c>
      <c r="C22" s="27" t="s">
        <v>445</v>
      </c>
      <c r="D22" s="7" t="s">
        <v>356</v>
      </c>
      <c r="E22" s="51" t="s">
        <v>446</v>
      </c>
      <c r="F22" s="27" t="s">
        <v>183</v>
      </c>
      <c r="G22" s="46" t="s">
        <v>185</v>
      </c>
      <c r="H22" s="47">
        <v>0</v>
      </c>
      <c r="I22" s="47">
        <v>2</v>
      </c>
      <c r="J22" s="47">
        <v>0</v>
      </c>
      <c r="K22" s="48">
        <v>0</v>
      </c>
      <c r="L22" s="48">
        <v>26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30" t="s">
        <v>703</v>
      </c>
      <c r="S22" s="30" t="s">
        <v>161</v>
      </c>
      <c r="T22" s="47" t="s">
        <v>215</v>
      </c>
      <c r="U22" s="27" t="s">
        <v>192</v>
      </c>
      <c r="V22" s="27"/>
    </row>
    <row r="23" spans="1:22" s="65" customFormat="1" x14ac:dyDescent="0.25">
      <c r="A23" s="5" t="s">
        <v>696</v>
      </c>
      <c r="B23" s="48">
        <v>1</v>
      </c>
      <c r="C23" s="27" t="s">
        <v>438</v>
      </c>
      <c r="D23" s="7" t="s">
        <v>357</v>
      </c>
      <c r="E23" s="51" t="s">
        <v>439</v>
      </c>
      <c r="F23" s="27" t="s">
        <v>184</v>
      </c>
      <c r="G23" s="46" t="s">
        <v>187</v>
      </c>
      <c r="H23" s="47">
        <v>0</v>
      </c>
      <c r="I23" s="47">
        <v>2</v>
      </c>
      <c r="J23" s="47">
        <v>0</v>
      </c>
      <c r="K23" s="48">
        <v>0</v>
      </c>
      <c r="L23" s="48">
        <v>26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30" t="s">
        <v>703</v>
      </c>
      <c r="S23" s="30" t="s">
        <v>161</v>
      </c>
      <c r="T23" s="47" t="s">
        <v>215</v>
      </c>
      <c r="U23" s="27" t="s">
        <v>192</v>
      </c>
      <c r="V23" s="27"/>
    </row>
    <row r="24" spans="1:22" s="65" customFormat="1" x14ac:dyDescent="0.25">
      <c r="A24" s="5" t="s">
        <v>696</v>
      </c>
      <c r="B24" s="48">
        <v>1</v>
      </c>
      <c r="C24" s="27" t="s">
        <v>450</v>
      </c>
      <c r="D24" s="7" t="s">
        <v>358</v>
      </c>
      <c r="E24" s="51" t="s">
        <v>451</v>
      </c>
      <c r="F24" s="27" t="s">
        <v>180</v>
      </c>
      <c r="G24" s="46" t="s">
        <v>283</v>
      </c>
      <c r="H24" s="47">
        <v>0</v>
      </c>
      <c r="I24" s="47">
        <v>2</v>
      </c>
      <c r="J24" s="47">
        <v>0</v>
      </c>
      <c r="K24" s="48">
        <v>0</v>
      </c>
      <c r="L24" s="48">
        <v>26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30" t="s">
        <v>702</v>
      </c>
      <c r="S24" s="9" t="s">
        <v>161</v>
      </c>
      <c r="T24" s="47" t="s">
        <v>215</v>
      </c>
      <c r="U24" s="27"/>
      <c r="V24" s="27"/>
    </row>
    <row r="25" spans="1:22" s="33" customFormat="1" x14ac:dyDescent="0.25">
      <c r="A25" s="124" t="s">
        <v>1</v>
      </c>
      <c r="B25" s="125"/>
      <c r="C25" s="125"/>
      <c r="D25" s="125"/>
      <c r="E25" s="125"/>
      <c r="F25" s="125"/>
      <c r="G25" s="126"/>
      <c r="H25" s="34">
        <f t="shared" ref="H25:Q25" si="0">SUM(H12:H24)-H22-H23</f>
        <v>14</v>
      </c>
      <c r="I25" s="34">
        <f t="shared" si="0"/>
        <v>13</v>
      </c>
      <c r="J25" s="34">
        <f t="shared" si="0"/>
        <v>2</v>
      </c>
      <c r="K25" s="35">
        <f t="shared" si="0"/>
        <v>182</v>
      </c>
      <c r="L25" s="35">
        <f t="shared" si="0"/>
        <v>195</v>
      </c>
      <c r="M25" s="34">
        <f t="shared" si="0"/>
        <v>26</v>
      </c>
      <c r="N25" s="34">
        <f t="shared" si="0"/>
        <v>0</v>
      </c>
      <c r="O25" s="34">
        <f t="shared" si="0"/>
        <v>0</v>
      </c>
      <c r="P25" s="34">
        <f t="shared" si="0"/>
        <v>0</v>
      </c>
      <c r="Q25" s="34">
        <f t="shared" si="0"/>
        <v>27</v>
      </c>
      <c r="R25" s="34"/>
      <c r="S25" s="34"/>
      <c r="T25" s="34"/>
      <c r="U25" s="36"/>
      <c r="V25" s="36"/>
    </row>
    <row r="26" spans="1:22" s="65" customFormat="1" ht="24" x14ac:dyDescent="0.25">
      <c r="A26" s="5" t="s">
        <v>696</v>
      </c>
      <c r="B26" s="48">
        <v>2</v>
      </c>
      <c r="C26" s="27" t="s">
        <v>452</v>
      </c>
      <c r="D26" s="96" t="s">
        <v>168</v>
      </c>
      <c r="E26" s="51" t="s">
        <v>453</v>
      </c>
      <c r="F26" s="27" t="s">
        <v>169</v>
      </c>
      <c r="G26" s="46" t="s">
        <v>286</v>
      </c>
      <c r="H26" s="47">
        <v>2</v>
      </c>
      <c r="I26" s="48">
        <v>1</v>
      </c>
      <c r="J26" s="48">
        <v>0</v>
      </c>
      <c r="K26" s="48">
        <v>26</v>
      </c>
      <c r="L26" s="48">
        <v>13</v>
      </c>
      <c r="M26" s="48">
        <v>0</v>
      </c>
      <c r="N26" s="47">
        <v>0</v>
      </c>
      <c r="O26" s="47">
        <v>0</v>
      </c>
      <c r="P26" s="47">
        <v>0</v>
      </c>
      <c r="Q26" s="47">
        <v>3</v>
      </c>
      <c r="R26" s="47" t="s">
        <v>127</v>
      </c>
      <c r="S26" s="47" t="s">
        <v>120</v>
      </c>
      <c r="T26" s="47" t="s">
        <v>215</v>
      </c>
      <c r="U26" s="27"/>
      <c r="V26" s="27" t="s">
        <v>170</v>
      </c>
    </row>
    <row r="27" spans="1:22" s="65" customFormat="1" x14ac:dyDescent="0.25">
      <c r="A27" s="5" t="s">
        <v>696</v>
      </c>
      <c r="B27" s="48">
        <v>2</v>
      </c>
      <c r="C27" s="27" t="s">
        <v>454</v>
      </c>
      <c r="D27" s="96" t="s">
        <v>45</v>
      </c>
      <c r="E27" s="51" t="s">
        <v>409</v>
      </c>
      <c r="F27" s="27" t="s">
        <v>142</v>
      </c>
      <c r="G27" s="46" t="s">
        <v>284</v>
      </c>
      <c r="H27" s="47">
        <v>3</v>
      </c>
      <c r="I27" s="48">
        <v>0</v>
      </c>
      <c r="J27" s="48">
        <v>0</v>
      </c>
      <c r="K27" s="48">
        <v>39</v>
      </c>
      <c r="L27" s="48">
        <v>0</v>
      </c>
      <c r="M27" s="48">
        <v>0</v>
      </c>
      <c r="N27" s="47">
        <v>0</v>
      </c>
      <c r="O27" s="47">
        <v>0</v>
      </c>
      <c r="P27" s="47">
        <v>0</v>
      </c>
      <c r="Q27" s="47">
        <v>4</v>
      </c>
      <c r="R27" s="47" t="s">
        <v>127</v>
      </c>
      <c r="S27" s="47" t="s">
        <v>120</v>
      </c>
      <c r="T27" s="47" t="s">
        <v>215</v>
      </c>
      <c r="U27" s="27"/>
      <c r="V27" s="27"/>
    </row>
    <row r="28" spans="1:22" s="65" customFormat="1" ht="24" x14ac:dyDescent="0.25">
      <c r="A28" s="5" t="s">
        <v>696</v>
      </c>
      <c r="B28" s="48">
        <v>2</v>
      </c>
      <c r="C28" s="27" t="s">
        <v>455</v>
      </c>
      <c r="D28" s="96" t="s">
        <v>39</v>
      </c>
      <c r="E28" s="51" t="s">
        <v>456</v>
      </c>
      <c r="F28" s="27" t="s">
        <v>139</v>
      </c>
      <c r="G28" s="46" t="s">
        <v>287</v>
      </c>
      <c r="H28" s="47">
        <v>2</v>
      </c>
      <c r="I28" s="48">
        <v>1</v>
      </c>
      <c r="J28" s="48">
        <v>0</v>
      </c>
      <c r="K28" s="48">
        <v>26</v>
      </c>
      <c r="L28" s="48">
        <v>13</v>
      </c>
      <c r="M28" s="48">
        <v>0</v>
      </c>
      <c r="N28" s="47">
        <v>0</v>
      </c>
      <c r="O28" s="47">
        <v>0</v>
      </c>
      <c r="P28" s="47">
        <v>0</v>
      </c>
      <c r="Q28" s="47">
        <v>4</v>
      </c>
      <c r="R28" s="47" t="s">
        <v>127</v>
      </c>
      <c r="S28" s="47" t="s">
        <v>120</v>
      </c>
      <c r="T28" s="47" t="s">
        <v>215</v>
      </c>
      <c r="U28" s="27"/>
      <c r="V28" s="27"/>
    </row>
    <row r="29" spans="1:22" s="65" customFormat="1" ht="36" x14ac:dyDescent="0.25">
      <c r="A29" s="5" t="s">
        <v>696</v>
      </c>
      <c r="B29" s="48">
        <v>2</v>
      </c>
      <c r="C29" s="27" t="s">
        <v>461</v>
      </c>
      <c r="D29" s="96" t="s">
        <v>44</v>
      </c>
      <c r="E29" s="51" t="s">
        <v>247</v>
      </c>
      <c r="F29" s="27" t="s">
        <v>138</v>
      </c>
      <c r="G29" s="46" t="s">
        <v>285</v>
      </c>
      <c r="H29" s="47">
        <v>2</v>
      </c>
      <c r="I29" s="48">
        <v>1</v>
      </c>
      <c r="J29" s="48">
        <v>0</v>
      </c>
      <c r="K29" s="48">
        <v>26</v>
      </c>
      <c r="L29" s="48">
        <v>13</v>
      </c>
      <c r="M29" s="48">
        <v>0</v>
      </c>
      <c r="N29" s="47">
        <v>0</v>
      </c>
      <c r="O29" s="47">
        <v>0</v>
      </c>
      <c r="P29" s="47">
        <v>0</v>
      </c>
      <c r="Q29" s="47">
        <v>4</v>
      </c>
      <c r="R29" s="47" t="s">
        <v>127</v>
      </c>
      <c r="S29" s="47" t="s">
        <v>120</v>
      </c>
      <c r="T29" s="47" t="s">
        <v>215</v>
      </c>
      <c r="U29" s="27" t="s">
        <v>340</v>
      </c>
      <c r="V29" s="27"/>
    </row>
    <row r="30" spans="1:22" s="65" customFormat="1" ht="24" x14ac:dyDescent="0.25">
      <c r="A30" s="5" t="s">
        <v>696</v>
      </c>
      <c r="B30" s="48">
        <v>2</v>
      </c>
      <c r="C30" s="27" t="s">
        <v>464</v>
      </c>
      <c r="D30" s="96" t="s">
        <v>40</v>
      </c>
      <c r="E30" s="51" t="s">
        <v>242</v>
      </c>
      <c r="F30" s="27" t="s">
        <v>133</v>
      </c>
      <c r="G30" s="46" t="s">
        <v>249</v>
      </c>
      <c r="H30" s="47">
        <v>2</v>
      </c>
      <c r="I30" s="48">
        <v>1</v>
      </c>
      <c r="J30" s="48">
        <v>0</v>
      </c>
      <c r="K30" s="48">
        <v>26</v>
      </c>
      <c r="L30" s="48">
        <v>13</v>
      </c>
      <c r="M30" s="48">
        <v>0</v>
      </c>
      <c r="N30" s="47">
        <v>6</v>
      </c>
      <c r="O30" s="47">
        <v>1</v>
      </c>
      <c r="P30" s="47">
        <v>0</v>
      </c>
      <c r="Q30" s="47">
        <v>3</v>
      </c>
      <c r="R30" s="47" t="s">
        <v>703</v>
      </c>
      <c r="S30" s="8" t="s">
        <v>120</v>
      </c>
      <c r="T30" s="47" t="s">
        <v>215</v>
      </c>
      <c r="U30" s="27"/>
      <c r="V30" s="27"/>
    </row>
    <row r="31" spans="1:22" s="65" customFormat="1" ht="24" x14ac:dyDescent="0.25">
      <c r="A31" s="5" t="s">
        <v>696</v>
      </c>
      <c r="B31" s="48">
        <v>2</v>
      </c>
      <c r="C31" s="27" t="s">
        <v>465</v>
      </c>
      <c r="D31" s="96" t="s">
        <v>84</v>
      </c>
      <c r="E31" s="51" t="s">
        <v>466</v>
      </c>
      <c r="F31" s="27" t="s">
        <v>262</v>
      </c>
      <c r="G31" s="46" t="s">
        <v>263</v>
      </c>
      <c r="H31" s="47">
        <v>2</v>
      </c>
      <c r="I31" s="48">
        <v>1</v>
      </c>
      <c r="J31" s="48">
        <v>0</v>
      </c>
      <c r="K31" s="48">
        <v>26</v>
      </c>
      <c r="L31" s="48">
        <v>13</v>
      </c>
      <c r="M31" s="48">
        <v>0</v>
      </c>
      <c r="N31" s="47">
        <v>0</v>
      </c>
      <c r="O31" s="47">
        <v>0</v>
      </c>
      <c r="P31" s="47">
        <v>0</v>
      </c>
      <c r="Q31" s="47">
        <v>3</v>
      </c>
      <c r="R31" s="47" t="s">
        <v>127</v>
      </c>
      <c r="S31" s="47" t="s">
        <v>120</v>
      </c>
      <c r="T31" s="47" t="s">
        <v>215</v>
      </c>
      <c r="U31" s="27"/>
      <c r="V31" s="27"/>
    </row>
    <row r="32" spans="1:22" s="65" customFormat="1" ht="48" x14ac:dyDescent="0.25">
      <c r="A32" s="5" t="s">
        <v>696</v>
      </c>
      <c r="B32" s="48">
        <v>2</v>
      </c>
      <c r="C32" s="27" t="s">
        <v>469</v>
      </c>
      <c r="D32" s="96" t="s">
        <v>140</v>
      </c>
      <c r="E32" s="51" t="s">
        <v>470</v>
      </c>
      <c r="F32" s="27" t="s">
        <v>141</v>
      </c>
      <c r="G32" s="46" t="s">
        <v>314</v>
      </c>
      <c r="H32" s="47">
        <v>1</v>
      </c>
      <c r="I32" s="48">
        <v>1</v>
      </c>
      <c r="J32" s="48">
        <v>0</v>
      </c>
      <c r="K32" s="48">
        <v>13</v>
      </c>
      <c r="L32" s="48">
        <v>13</v>
      </c>
      <c r="M32" s="48">
        <v>0</v>
      </c>
      <c r="N32" s="47">
        <v>0</v>
      </c>
      <c r="O32" s="47">
        <v>0</v>
      </c>
      <c r="P32" s="47">
        <v>0</v>
      </c>
      <c r="Q32" s="47">
        <v>3</v>
      </c>
      <c r="R32" s="47" t="s">
        <v>127</v>
      </c>
      <c r="S32" s="47" t="s">
        <v>120</v>
      </c>
      <c r="T32" s="47" t="s">
        <v>215</v>
      </c>
      <c r="U32" s="27" t="s">
        <v>322</v>
      </c>
      <c r="V32" s="27"/>
    </row>
    <row r="33" spans="1:22" s="65" customFormat="1" ht="36" x14ac:dyDescent="0.25">
      <c r="A33" s="5" t="s">
        <v>696</v>
      </c>
      <c r="B33" s="48">
        <v>2</v>
      </c>
      <c r="C33" s="27" t="s">
        <v>471</v>
      </c>
      <c r="D33" s="96" t="s">
        <v>203</v>
      </c>
      <c r="E33" s="51" t="s">
        <v>217</v>
      </c>
      <c r="F33" s="27" t="s">
        <v>311</v>
      </c>
      <c r="G33" s="46" t="s">
        <v>312</v>
      </c>
      <c r="H33" s="47">
        <v>2</v>
      </c>
      <c r="I33" s="48">
        <v>1</v>
      </c>
      <c r="J33" s="48">
        <v>0</v>
      </c>
      <c r="K33" s="48">
        <v>26</v>
      </c>
      <c r="L33" s="48">
        <v>13</v>
      </c>
      <c r="M33" s="48">
        <v>0</v>
      </c>
      <c r="N33" s="47">
        <v>0</v>
      </c>
      <c r="O33" s="47">
        <v>0</v>
      </c>
      <c r="P33" s="47">
        <v>0</v>
      </c>
      <c r="Q33" s="47">
        <v>3</v>
      </c>
      <c r="R33" s="47" t="s">
        <v>127</v>
      </c>
      <c r="S33" s="47" t="s">
        <v>120</v>
      </c>
      <c r="T33" s="47" t="s">
        <v>215</v>
      </c>
      <c r="U33" s="27" t="s">
        <v>338</v>
      </c>
      <c r="V33" s="27"/>
    </row>
    <row r="34" spans="1:22" s="65" customFormat="1" ht="24" x14ac:dyDescent="0.25">
      <c r="A34" s="5" t="s">
        <v>696</v>
      </c>
      <c r="B34" s="48">
        <v>2</v>
      </c>
      <c r="C34" s="27" t="s">
        <v>459</v>
      </c>
      <c r="D34" s="96" t="s">
        <v>361</v>
      </c>
      <c r="E34" s="51" t="s">
        <v>460</v>
      </c>
      <c r="F34" s="27" t="s">
        <v>182</v>
      </c>
      <c r="G34" s="46" t="s">
        <v>186</v>
      </c>
      <c r="H34" s="47">
        <v>0</v>
      </c>
      <c r="I34" s="48">
        <v>2</v>
      </c>
      <c r="J34" s="48">
        <v>0</v>
      </c>
      <c r="K34" s="48">
        <v>0</v>
      </c>
      <c r="L34" s="48">
        <v>26</v>
      </c>
      <c r="M34" s="48">
        <v>0</v>
      </c>
      <c r="N34" s="47">
        <v>0</v>
      </c>
      <c r="O34" s="47">
        <v>0</v>
      </c>
      <c r="P34" s="47">
        <v>0</v>
      </c>
      <c r="Q34" s="47">
        <v>0</v>
      </c>
      <c r="R34" s="30" t="s">
        <v>703</v>
      </c>
      <c r="S34" s="30" t="s">
        <v>161</v>
      </c>
      <c r="T34" s="47" t="s">
        <v>215</v>
      </c>
      <c r="U34" s="27" t="s">
        <v>193</v>
      </c>
      <c r="V34" s="27"/>
    </row>
    <row r="35" spans="1:22" s="65" customFormat="1" ht="24" x14ac:dyDescent="0.25">
      <c r="A35" s="5" t="s">
        <v>696</v>
      </c>
      <c r="B35" s="48">
        <v>2</v>
      </c>
      <c r="C35" s="27" t="s">
        <v>462</v>
      </c>
      <c r="D35" s="96" t="s">
        <v>363</v>
      </c>
      <c r="E35" s="51" t="s">
        <v>463</v>
      </c>
      <c r="F35" s="27" t="s">
        <v>184</v>
      </c>
      <c r="G35" s="46" t="s">
        <v>187</v>
      </c>
      <c r="H35" s="47">
        <v>0</v>
      </c>
      <c r="I35" s="48">
        <v>2</v>
      </c>
      <c r="J35" s="48">
        <v>0</v>
      </c>
      <c r="K35" s="48">
        <v>0</v>
      </c>
      <c r="L35" s="48">
        <v>26</v>
      </c>
      <c r="M35" s="48">
        <v>0</v>
      </c>
      <c r="N35" s="47">
        <v>0</v>
      </c>
      <c r="O35" s="47">
        <v>0</v>
      </c>
      <c r="P35" s="47">
        <v>0</v>
      </c>
      <c r="Q35" s="47">
        <v>0</v>
      </c>
      <c r="R35" s="30" t="s">
        <v>703</v>
      </c>
      <c r="S35" s="30" t="s">
        <v>161</v>
      </c>
      <c r="T35" s="47" t="s">
        <v>215</v>
      </c>
      <c r="U35" s="27" t="s">
        <v>195</v>
      </c>
      <c r="V35" s="27"/>
    </row>
    <row r="36" spans="1:22" s="65" customFormat="1" ht="24" x14ac:dyDescent="0.25">
      <c r="A36" s="5" t="s">
        <v>696</v>
      </c>
      <c r="B36" s="48">
        <v>2</v>
      </c>
      <c r="C36" s="27" t="s">
        <v>467</v>
      </c>
      <c r="D36" s="96" t="s">
        <v>362</v>
      </c>
      <c r="E36" s="51" t="s">
        <v>468</v>
      </c>
      <c r="F36" s="27" t="s">
        <v>183</v>
      </c>
      <c r="G36" s="46" t="s">
        <v>185</v>
      </c>
      <c r="H36" s="47">
        <v>0</v>
      </c>
      <c r="I36" s="48">
        <v>2</v>
      </c>
      <c r="J36" s="48">
        <v>0</v>
      </c>
      <c r="K36" s="48">
        <v>0</v>
      </c>
      <c r="L36" s="48">
        <v>26</v>
      </c>
      <c r="M36" s="48">
        <v>0</v>
      </c>
      <c r="N36" s="47">
        <v>0</v>
      </c>
      <c r="O36" s="47">
        <v>0</v>
      </c>
      <c r="P36" s="47">
        <v>0</v>
      </c>
      <c r="Q36" s="47">
        <v>0</v>
      </c>
      <c r="R36" s="30" t="s">
        <v>703</v>
      </c>
      <c r="S36" s="30" t="s">
        <v>161</v>
      </c>
      <c r="T36" s="47" t="s">
        <v>215</v>
      </c>
      <c r="U36" s="27" t="s">
        <v>194</v>
      </c>
      <c r="V36" s="27"/>
    </row>
    <row r="37" spans="1:22" s="65" customFormat="1" x14ac:dyDescent="0.25">
      <c r="A37" s="5" t="s">
        <v>696</v>
      </c>
      <c r="B37" s="48">
        <v>2</v>
      </c>
      <c r="C37" s="27" t="s">
        <v>472</v>
      </c>
      <c r="D37" s="96" t="s">
        <v>364</v>
      </c>
      <c r="E37" s="51" t="s">
        <v>473</v>
      </c>
      <c r="F37" s="27" t="s">
        <v>181</v>
      </c>
      <c r="G37" s="46" t="s">
        <v>307</v>
      </c>
      <c r="H37" s="47">
        <v>0</v>
      </c>
      <c r="I37" s="48">
        <v>2</v>
      </c>
      <c r="J37" s="48">
        <v>0</v>
      </c>
      <c r="K37" s="48">
        <v>0</v>
      </c>
      <c r="L37" s="48">
        <v>26</v>
      </c>
      <c r="M37" s="48">
        <v>0</v>
      </c>
      <c r="N37" s="47">
        <v>0</v>
      </c>
      <c r="O37" s="47">
        <v>0</v>
      </c>
      <c r="P37" s="47">
        <v>0</v>
      </c>
      <c r="Q37" s="47">
        <v>0</v>
      </c>
      <c r="R37" s="30" t="s">
        <v>702</v>
      </c>
      <c r="S37" s="9" t="s">
        <v>161</v>
      </c>
      <c r="T37" s="47" t="s">
        <v>215</v>
      </c>
      <c r="U37" s="27"/>
      <c r="V37" s="27"/>
    </row>
    <row r="38" spans="1:22" s="33" customFormat="1" x14ac:dyDescent="0.25">
      <c r="A38" s="124" t="s">
        <v>1</v>
      </c>
      <c r="B38" s="125"/>
      <c r="C38" s="125"/>
      <c r="D38" s="125"/>
      <c r="E38" s="125"/>
      <c r="F38" s="125"/>
      <c r="G38" s="126"/>
      <c r="H38" s="35">
        <f t="shared" ref="H38:Q38" si="1">SUM(H26:H37)-H35-H36</f>
        <v>16</v>
      </c>
      <c r="I38" s="35">
        <f t="shared" si="1"/>
        <v>11</v>
      </c>
      <c r="J38" s="35">
        <f t="shared" si="1"/>
        <v>0</v>
      </c>
      <c r="K38" s="35">
        <f t="shared" si="1"/>
        <v>208</v>
      </c>
      <c r="L38" s="35">
        <f t="shared" si="1"/>
        <v>143</v>
      </c>
      <c r="M38" s="35">
        <f t="shared" si="1"/>
        <v>0</v>
      </c>
      <c r="N38" s="35">
        <f t="shared" si="1"/>
        <v>6</v>
      </c>
      <c r="O38" s="35">
        <f t="shared" si="1"/>
        <v>1</v>
      </c>
      <c r="P38" s="35">
        <f t="shared" si="1"/>
        <v>0</v>
      </c>
      <c r="Q38" s="35">
        <f t="shared" si="1"/>
        <v>27</v>
      </c>
      <c r="R38" s="34"/>
      <c r="S38" s="34"/>
      <c r="T38" s="34"/>
      <c r="U38" s="36"/>
      <c r="V38" s="36"/>
    </row>
    <row r="39" spans="1:22" s="65" customFormat="1" ht="24" x14ac:dyDescent="0.25">
      <c r="A39" s="5" t="s">
        <v>696</v>
      </c>
      <c r="B39" s="48">
        <v>3</v>
      </c>
      <c r="C39" s="27" t="s">
        <v>479</v>
      </c>
      <c r="D39" s="27" t="s">
        <v>49</v>
      </c>
      <c r="E39" s="27" t="s">
        <v>391</v>
      </c>
      <c r="F39" s="27" t="s">
        <v>433</v>
      </c>
      <c r="G39" s="46" t="s">
        <v>277</v>
      </c>
      <c r="H39" s="47">
        <v>2</v>
      </c>
      <c r="I39" s="48">
        <v>2</v>
      </c>
      <c r="J39" s="48">
        <v>0</v>
      </c>
      <c r="K39" s="48">
        <v>26</v>
      </c>
      <c r="L39" s="48">
        <v>26</v>
      </c>
      <c r="M39" s="48">
        <v>0</v>
      </c>
      <c r="N39" s="47">
        <v>0</v>
      </c>
      <c r="O39" s="47">
        <v>0</v>
      </c>
      <c r="P39" s="47">
        <v>0</v>
      </c>
      <c r="Q39" s="47">
        <v>4</v>
      </c>
      <c r="R39" s="47" t="s">
        <v>127</v>
      </c>
      <c r="S39" s="47" t="s">
        <v>120</v>
      </c>
      <c r="T39" s="47" t="s">
        <v>215</v>
      </c>
      <c r="U39" s="27" t="s">
        <v>320</v>
      </c>
      <c r="V39" s="27"/>
    </row>
    <row r="40" spans="1:22" s="65" customFormat="1" ht="24" x14ac:dyDescent="0.25">
      <c r="A40" s="5" t="s">
        <v>696</v>
      </c>
      <c r="B40" s="48">
        <v>3</v>
      </c>
      <c r="C40" s="27" t="s">
        <v>480</v>
      </c>
      <c r="D40" s="27" t="s">
        <v>41</v>
      </c>
      <c r="E40" s="27" t="s">
        <v>390</v>
      </c>
      <c r="F40" s="27" t="s">
        <v>152</v>
      </c>
      <c r="G40" s="46" t="s">
        <v>309</v>
      </c>
      <c r="H40" s="47">
        <v>2</v>
      </c>
      <c r="I40" s="48">
        <v>1</v>
      </c>
      <c r="J40" s="48">
        <v>0</v>
      </c>
      <c r="K40" s="48">
        <v>26</v>
      </c>
      <c r="L40" s="48">
        <v>13</v>
      </c>
      <c r="M40" s="48">
        <v>0</v>
      </c>
      <c r="N40" s="47">
        <v>0</v>
      </c>
      <c r="O40" s="47">
        <v>0</v>
      </c>
      <c r="P40" s="47">
        <v>0</v>
      </c>
      <c r="Q40" s="47">
        <v>3</v>
      </c>
      <c r="R40" s="30" t="s">
        <v>127</v>
      </c>
      <c r="S40" s="47" t="s">
        <v>120</v>
      </c>
      <c r="T40" s="47" t="s">
        <v>215</v>
      </c>
      <c r="U40" s="27"/>
      <c r="V40" s="27"/>
    </row>
    <row r="41" spans="1:22" s="65" customFormat="1" ht="24" x14ac:dyDescent="0.25">
      <c r="A41" s="5" t="s">
        <v>696</v>
      </c>
      <c r="B41" s="48">
        <v>3</v>
      </c>
      <c r="C41" s="27" t="s">
        <v>483</v>
      </c>
      <c r="D41" s="27" t="s">
        <v>42</v>
      </c>
      <c r="E41" s="27" t="s">
        <v>484</v>
      </c>
      <c r="F41" s="27" t="s">
        <v>136</v>
      </c>
      <c r="G41" s="46" t="s">
        <v>310</v>
      </c>
      <c r="H41" s="47">
        <v>2</v>
      </c>
      <c r="I41" s="48">
        <v>1</v>
      </c>
      <c r="J41" s="48">
        <v>0</v>
      </c>
      <c r="K41" s="48">
        <v>26</v>
      </c>
      <c r="L41" s="48">
        <v>13</v>
      </c>
      <c r="M41" s="48">
        <v>0</v>
      </c>
      <c r="N41" s="47">
        <v>0</v>
      </c>
      <c r="O41" s="47">
        <v>0</v>
      </c>
      <c r="P41" s="47">
        <v>0</v>
      </c>
      <c r="Q41" s="47">
        <v>3</v>
      </c>
      <c r="R41" s="47" t="s">
        <v>127</v>
      </c>
      <c r="S41" s="47" t="s">
        <v>120</v>
      </c>
      <c r="T41" s="47" t="s">
        <v>215</v>
      </c>
      <c r="U41" s="27"/>
      <c r="V41" s="27"/>
    </row>
    <row r="42" spans="1:22" s="65" customFormat="1" x14ac:dyDescent="0.25">
      <c r="A42" s="5" t="s">
        <v>696</v>
      </c>
      <c r="B42" s="48">
        <v>3</v>
      </c>
      <c r="C42" s="27" t="s">
        <v>485</v>
      </c>
      <c r="D42" s="27" t="s">
        <v>30</v>
      </c>
      <c r="E42" s="27" t="s">
        <v>486</v>
      </c>
      <c r="F42" s="27" t="s">
        <v>143</v>
      </c>
      <c r="G42" s="46" t="s">
        <v>308</v>
      </c>
      <c r="H42" s="47">
        <v>2</v>
      </c>
      <c r="I42" s="48">
        <v>2</v>
      </c>
      <c r="J42" s="48">
        <v>0</v>
      </c>
      <c r="K42" s="48">
        <v>26</v>
      </c>
      <c r="L42" s="48">
        <v>26</v>
      </c>
      <c r="M42" s="48">
        <v>0</v>
      </c>
      <c r="N42" s="47">
        <v>0</v>
      </c>
      <c r="O42" s="47">
        <v>0</v>
      </c>
      <c r="P42" s="47">
        <v>0</v>
      </c>
      <c r="Q42" s="47">
        <v>4</v>
      </c>
      <c r="R42" s="24" t="s">
        <v>127</v>
      </c>
      <c r="S42" s="47" t="s">
        <v>120</v>
      </c>
      <c r="T42" s="47" t="s">
        <v>215</v>
      </c>
      <c r="U42" s="27"/>
      <c r="V42" s="27"/>
    </row>
    <row r="43" spans="1:22" s="65" customFormat="1" x14ac:dyDescent="0.25">
      <c r="A43" s="5" t="s">
        <v>696</v>
      </c>
      <c r="B43" s="48">
        <v>3</v>
      </c>
      <c r="C43" s="27" t="s">
        <v>487</v>
      </c>
      <c r="D43" s="27" t="s">
        <v>163</v>
      </c>
      <c r="E43" s="27" t="s">
        <v>488</v>
      </c>
      <c r="F43" s="27" t="s">
        <v>164</v>
      </c>
      <c r="G43" s="46" t="s">
        <v>248</v>
      </c>
      <c r="H43" s="47">
        <v>2</v>
      </c>
      <c r="I43" s="48">
        <v>0</v>
      </c>
      <c r="J43" s="48">
        <v>0</v>
      </c>
      <c r="K43" s="48">
        <v>26</v>
      </c>
      <c r="L43" s="48">
        <v>0</v>
      </c>
      <c r="M43" s="48">
        <v>0</v>
      </c>
      <c r="N43" s="47">
        <v>0</v>
      </c>
      <c r="O43" s="47">
        <v>0</v>
      </c>
      <c r="P43" s="47">
        <v>0</v>
      </c>
      <c r="Q43" s="47">
        <v>3</v>
      </c>
      <c r="R43" s="47" t="s">
        <v>127</v>
      </c>
      <c r="S43" s="47" t="s">
        <v>120</v>
      </c>
      <c r="T43" s="47" t="s">
        <v>215</v>
      </c>
      <c r="U43" s="27"/>
      <c r="V43" s="27"/>
    </row>
    <row r="44" spans="1:22" s="65" customFormat="1" ht="24" x14ac:dyDescent="0.25">
      <c r="A44" s="5" t="s">
        <v>696</v>
      </c>
      <c r="B44" s="48">
        <v>3</v>
      </c>
      <c r="C44" s="27" t="s">
        <v>497</v>
      </c>
      <c r="D44" s="27" t="s">
        <v>46</v>
      </c>
      <c r="E44" s="27" t="s">
        <v>392</v>
      </c>
      <c r="F44" s="27" t="s">
        <v>150</v>
      </c>
      <c r="G44" s="46" t="s">
        <v>313</v>
      </c>
      <c r="H44" s="47">
        <v>1</v>
      </c>
      <c r="I44" s="48">
        <v>2</v>
      </c>
      <c r="J44" s="48">
        <v>0</v>
      </c>
      <c r="K44" s="48">
        <v>13</v>
      </c>
      <c r="L44" s="48">
        <v>26</v>
      </c>
      <c r="M44" s="48">
        <v>0</v>
      </c>
      <c r="N44" s="47">
        <v>0</v>
      </c>
      <c r="O44" s="47">
        <v>0</v>
      </c>
      <c r="P44" s="47">
        <v>0</v>
      </c>
      <c r="Q44" s="47">
        <v>3</v>
      </c>
      <c r="R44" s="47" t="s">
        <v>703</v>
      </c>
      <c r="S44" s="47" t="s">
        <v>120</v>
      </c>
      <c r="T44" s="47" t="s">
        <v>215</v>
      </c>
      <c r="U44" s="27"/>
      <c r="V44" s="27"/>
    </row>
    <row r="45" spans="1:22" s="65" customFormat="1" ht="24" x14ac:dyDescent="0.25">
      <c r="A45" s="5" t="s">
        <v>696</v>
      </c>
      <c r="B45" s="48">
        <v>3</v>
      </c>
      <c r="C45" s="27" t="s">
        <v>474</v>
      </c>
      <c r="D45" s="27" t="s">
        <v>365</v>
      </c>
      <c r="E45" s="27" t="s">
        <v>368</v>
      </c>
      <c r="F45" s="27" t="s">
        <v>188</v>
      </c>
      <c r="G45" s="46" t="s">
        <v>190</v>
      </c>
      <c r="H45" s="47">
        <v>0</v>
      </c>
      <c r="I45" s="93"/>
      <c r="J45" s="48">
        <v>0</v>
      </c>
      <c r="K45" s="48">
        <v>0</v>
      </c>
      <c r="L45" s="48">
        <v>26</v>
      </c>
      <c r="M45" s="48">
        <v>0</v>
      </c>
      <c r="N45" s="47">
        <v>0</v>
      </c>
      <c r="O45" s="47">
        <v>0</v>
      </c>
      <c r="P45" s="47">
        <v>0</v>
      </c>
      <c r="Q45" s="47">
        <v>0</v>
      </c>
      <c r="R45" s="30" t="s">
        <v>703</v>
      </c>
      <c r="S45" s="30" t="s">
        <v>161</v>
      </c>
      <c r="T45" s="47" t="s">
        <v>202</v>
      </c>
      <c r="U45" s="27" t="s">
        <v>197</v>
      </c>
      <c r="V45" s="27"/>
    </row>
    <row r="46" spans="1:22" s="65" customFormat="1" ht="24" x14ac:dyDescent="0.25">
      <c r="A46" s="5" t="s">
        <v>696</v>
      </c>
      <c r="B46" s="48">
        <v>3</v>
      </c>
      <c r="C46" s="27" t="s">
        <v>475</v>
      </c>
      <c r="D46" s="27" t="s">
        <v>367</v>
      </c>
      <c r="E46" s="27" t="s">
        <v>476</v>
      </c>
      <c r="F46" s="27" t="s">
        <v>184</v>
      </c>
      <c r="G46" s="46" t="s">
        <v>187</v>
      </c>
      <c r="H46" s="47">
        <v>0</v>
      </c>
      <c r="I46" s="93"/>
      <c r="J46" s="48">
        <v>0</v>
      </c>
      <c r="K46" s="48">
        <v>0</v>
      </c>
      <c r="L46" s="48">
        <v>26</v>
      </c>
      <c r="M46" s="48">
        <v>0</v>
      </c>
      <c r="N46" s="47">
        <v>0</v>
      </c>
      <c r="O46" s="47">
        <v>0</v>
      </c>
      <c r="P46" s="47">
        <v>0</v>
      </c>
      <c r="Q46" s="47">
        <v>0</v>
      </c>
      <c r="R46" s="30" t="s">
        <v>703</v>
      </c>
      <c r="S46" s="30" t="s">
        <v>161</v>
      </c>
      <c r="T46" s="47" t="s">
        <v>202</v>
      </c>
      <c r="U46" s="27" t="s">
        <v>199</v>
      </c>
      <c r="V46" s="27"/>
    </row>
    <row r="47" spans="1:22" s="65" customFormat="1" ht="24" x14ac:dyDescent="0.25">
      <c r="A47" s="5" t="s">
        <v>696</v>
      </c>
      <c r="B47" s="48">
        <v>3</v>
      </c>
      <c r="C47" s="27" t="s">
        <v>477</v>
      </c>
      <c r="D47" s="27" t="s">
        <v>366</v>
      </c>
      <c r="E47" s="27" t="s">
        <v>478</v>
      </c>
      <c r="F47" s="27" t="s">
        <v>189</v>
      </c>
      <c r="G47" s="46" t="s">
        <v>191</v>
      </c>
      <c r="H47" s="47">
        <v>0</v>
      </c>
      <c r="I47" s="93"/>
      <c r="J47" s="48">
        <v>0</v>
      </c>
      <c r="K47" s="48">
        <v>0</v>
      </c>
      <c r="L47" s="48">
        <v>26</v>
      </c>
      <c r="M47" s="48">
        <v>0</v>
      </c>
      <c r="N47" s="47">
        <v>0</v>
      </c>
      <c r="O47" s="47">
        <v>0</v>
      </c>
      <c r="P47" s="47">
        <v>0</v>
      </c>
      <c r="Q47" s="47">
        <v>0</v>
      </c>
      <c r="R47" s="30" t="s">
        <v>703</v>
      </c>
      <c r="S47" s="30" t="s">
        <v>161</v>
      </c>
      <c r="T47" s="47" t="s">
        <v>202</v>
      </c>
      <c r="U47" s="27" t="s">
        <v>198</v>
      </c>
      <c r="V47" s="27"/>
    </row>
    <row r="48" spans="1:22" s="33" customFormat="1" ht="24" x14ac:dyDescent="0.25">
      <c r="A48" s="5" t="s">
        <v>696</v>
      </c>
      <c r="B48" s="48">
        <v>3</v>
      </c>
      <c r="C48" s="69"/>
      <c r="D48" s="69" t="s">
        <v>135</v>
      </c>
      <c r="E48" s="69" t="s">
        <v>601</v>
      </c>
      <c r="F48" s="69"/>
      <c r="G48" s="31"/>
      <c r="H48" s="30"/>
      <c r="I48" s="30"/>
      <c r="J48" s="30"/>
      <c r="K48" s="32"/>
      <c r="L48" s="32"/>
      <c r="M48" s="32"/>
      <c r="N48" s="32"/>
      <c r="O48" s="32"/>
      <c r="P48" s="32"/>
      <c r="Q48" s="48">
        <v>4</v>
      </c>
      <c r="R48" s="30"/>
      <c r="S48" s="30" t="s">
        <v>119</v>
      </c>
      <c r="T48" s="30"/>
      <c r="U48" s="69"/>
      <c r="V48" s="69"/>
    </row>
    <row r="49" spans="1:22" s="33" customFormat="1" ht="24" x14ac:dyDescent="0.25">
      <c r="A49" s="5" t="s">
        <v>696</v>
      </c>
      <c r="B49" s="32">
        <v>3</v>
      </c>
      <c r="C49" s="90"/>
      <c r="D49" s="90" t="s">
        <v>165</v>
      </c>
      <c r="E49" s="95" t="s">
        <v>600</v>
      </c>
      <c r="F49" s="69"/>
      <c r="G49" s="31"/>
      <c r="H49" s="30"/>
      <c r="I49" s="30"/>
      <c r="J49" s="30"/>
      <c r="K49" s="32"/>
      <c r="L49" s="32"/>
      <c r="M49" s="32"/>
      <c r="N49" s="32"/>
      <c r="O49" s="32"/>
      <c r="P49" s="32"/>
      <c r="Q49" s="48">
        <v>4</v>
      </c>
      <c r="R49" s="30"/>
      <c r="S49" s="30" t="s">
        <v>162</v>
      </c>
      <c r="T49" s="30"/>
      <c r="U49" s="69"/>
      <c r="V49" s="69"/>
    </row>
    <row r="50" spans="1:22" s="33" customFormat="1" x14ac:dyDescent="0.25">
      <c r="A50" s="124" t="s">
        <v>1</v>
      </c>
      <c r="B50" s="125"/>
      <c r="C50" s="125"/>
      <c r="D50" s="125"/>
      <c r="E50" s="125"/>
      <c r="F50" s="125"/>
      <c r="G50" s="126"/>
      <c r="H50" s="35">
        <f t="shared" ref="H50:Q50" si="2">SUM(H39:H49)-H46-H47</f>
        <v>11</v>
      </c>
      <c r="I50" s="35">
        <f t="shared" si="2"/>
        <v>8</v>
      </c>
      <c r="J50" s="35">
        <f t="shared" si="2"/>
        <v>0</v>
      </c>
      <c r="K50" s="35">
        <f t="shared" si="2"/>
        <v>143</v>
      </c>
      <c r="L50" s="35">
        <f t="shared" si="2"/>
        <v>130</v>
      </c>
      <c r="M50" s="35">
        <f t="shared" si="2"/>
        <v>0</v>
      </c>
      <c r="N50" s="35">
        <f t="shared" si="2"/>
        <v>0</v>
      </c>
      <c r="O50" s="35">
        <f t="shared" si="2"/>
        <v>0</v>
      </c>
      <c r="P50" s="35">
        <f t="shared" si="2"/>
        <v>0</v>
      </c>
      <c r="Q50" s="35">
        <f t="shared" si="2"/>
        <v>28</v>
      </c>
      <c r="R50" s="34"/>
      <c r="S50" s="34"/>
      <c r="T50" s="34"/>
      <c r="U50" s="36"/>
      <c r="V50" s="36"/>
    </row>
    <row r="51" spans="1:22" s="65" customFormat="1" ht="36" x14ac:dyDescent="0.25">
      <c r="A51" s="5" t="s">
        <v>696</v>
      </c>
      <c r="B51" s="48">
        <v>4</v>
      </c>
      <c r="C51" s="27" t="s">
        <v>514</v>
      </c>
      <c r="D51" s="27" t="s">
        <v>48</v>
      </c>
      <c r="E51" s="27" t="s">
        <v>515</v>
      </c>
      <c r="F51" s="27" t="s">
        <v>319</v>
      </c>
      <c r="G51" s="31" t="s">
        <v>266</v>
      </c>
      <c r="H51" s="47">
        <v>1</v>
      </c>
      <c r="I51" s="47">
        <v>2</v>
      </c>
      <c r="J51" s="47">
        <v>0</v>
      </c>
      <c r="K51" s="48">
        <v>13</v>
      </c>
      <c r="L51" s="48">
        <v>26</v>
      </c>
      <c r="M51" s="48">
        <v>0</v>
      </c>
      <c r="N51" s="47">
        <v>0</v>
      </c>
      <c r="O51" s="48">
        <v>0</v>
      </c>
      <c r="P51" s="48">
        <v>0</v>
      </c>
      <c r="Q51" s="47">
        <v>3</v>
      </c>
      <c r="R51" s="47" t="s">
        <v>703</v>
      </c>
      <c r="S51" s="47" t="s">
        <v>120</v>
      </c>
      <c r="T51" s="47" t="s">
        <v>215</v>
      </c>
      <c r="U51" s="54" t="s">
        <v>341</v>
      </c>
      <c r="V51" s="27"/>
    </row>
    <row r="52" spans="1:22" s="65" customFormat="1" ht="48" x14ac:dyDescent="0.25">
      <c r="A52" s="5" t="s">
        <v>696</v>
      </c>
      <c r="B52" s="48">
        <v>4</v>
      </c>
      <c r="C52" s="27" t="s">
        <v>521</v>
      </c>
      <c r="D52" s="27" t="s">
        <v>300</v>
      </c>
      <c r="E52" s="27" t="s">
        <v>522</v>
      </c>
      <c r="F52" s="27" t="s">
        <v>155</v>
      </c>
      <c r="G52" s="31" t="s">
        <v>318</v>
      </c>
      <c r="H52" s="47">
        <v>2</v>
      </c>
      <c r="I52" s="47">
        <v>1</v>
      </c>
      <c r="J52" s="47">
        <v>0</v>
      </c>
      <c r="K52" s="48">
        <v>26</v>
      </c>
      <c r="L52" s="48">
        <v>13</v>
      </c>
      <c r="M52" s="48">
        <v>0</v>
      </c>
      <c r="N52" s="47">
        <v>0</v>
      </c>
      <c r="O52" s="48">
        <v>0</v>
      </c>
      <c r="P52" s="48">
        <v>0</v>
      </c>
      <c r="Q52" s="47">
        <v>3</v>
      </c>
      <c r="R52" s="47" t="s">
        <v>127</v>
      </c>
      <c r="S52" s="47" t="s">
        <v>120</v>
      </c>
      <c r="T52" s="47" t="s">
        <v>215</v>
      </c>
      <c r="U52" s="54" t="s">
        <v>338</v>
      </c>
      <c r="V52" s="27"/>
    </row>
    <row r="53" spans="1:22" s="65" customFormat="1" ht="36" x14ac:dyDescent="0.25">
      <c r="A53" s="5" t="s">
        <v>696</v>
      </c>
      <c r="B53" s="48">
        <v>4</v>
      </c>
      <c r="C53" s="27" t="s">
        <v>526</v>
      </c>
      <c r="D53" s="27" t="s">
        <v>58</v>
      </c>
      <c r="E53" s="27" t="s">
        <v>410</v>
      </c>
      <c r="F53" s="27" t="s">
        <v>149</v>
      </c>
      <c r="G53" s="31" t="s">
        <v>303</v>
      </c>
      <c r="H53" s="47">
        <v>2</v>
      </c>
      <c r="I53" s="47">
        <v>1</v>
      </c>
      <c r="J53" s="47">
        <v>0</v>
      </c>
      <c r="K53" s="48">
        <v>26</v>
      </c>
      <c r="L53" s="48">
        <v>13</v>
      </c>
      <c r="M53" s="48">
        <v>0</v>
      </c>
      <c r="N53" s="47">
        <v>0</v>
      </c>
      <c r="O53" s="48">
        <v>0</v>
      </c>
      <c r="P53" s="48">
        <v>0</v>
      </c>
      <c r="Q53" s="47">
        <v>3</v>
      </c>
      <c r="R53" s="47" t="s">
        <v>127</v>
      </c>
      <c r="S53" s="47" t="s">
        <v>120</v>
      </c>
      <c r="T53" s="47" t="s">
        <v>215</v>
      </c>
      <c r="U53" s="54" t="s">
        <v>338</v>
      </c>
      <c r="V53" s="27"/>
    </row>
    <row r="54" spans="1:22" s="65" customFormat="1" ht="24" x14ac:dyDescent="0.25">
      <c r="A54" s="5" t="s">
        <v>696</v>
      </c>
      <c r="B54" s="48">
        <v>4</v>
      </c>
      <c r="C54" s="27" t="s">
        <v>535</v>
      </c>
      <c r="D54" s="27" t="s">
        <v>43</v>
      </c>
      <c r="E54" s="27" t="s">
        <v>536</v>
      </c>
      <c r="F54" s="27" t="s">
        <v>137</v>
      </c>
      <c r="G54" s="31" t="s">
        <v>315</v>
      </c>
      <c r="H54" s="47">
        <v>2</v>
      </c>
      <c r="I54" s="47">
        <v>1</v>
      </c>
      <c r="J54" s="47">
        <v>1</v>
      </c>
      <c r="K54" s="48">
        <v>26</v>
      </c>
      <c r="L54" s="48">
        <v>13</v>
      </c>
      <c r="M54" s="48">
        <v>13</v>
      </c>
      <c r="N54" s="47">
        <v>0</v>
      </c>
      <c r="O54" s="48">
        <v>0</v>
      </c>
      <c r="P54" s="48">
        <v>0</v>
      </c>
      <c r="Q54" s="47">
        <v>3</v>
      </c>
      <c r="R54" s="47" t="s">
        <v>127</v>
      </c>
      <c r="S54" s="47" t="s">
        <v>120</v>
      </c>
      <c r="T54" s="47" t="s">
        <v>215</v>
      </c>
      <c r="U54" s="54" t="s">
        <v>42</v>
      </c>
      <c r="V54" s="27"/>
    </row>
    <row r="55" spans="1:22" s="65" customFormat="1" x14ac:dyDescent="0.25">
      <c r="A55" s="5" t="s">
        <v>696</v>
      </c>
      <c r="B55" s="48">
        <v>4</v>
      </c>
      <c r="C55" s="27" t="s">
        <v>540</v>
      </c>
      <c r="D55" s="27" t="s">
        <v>47</v>
      </c>
      <c r="E55" s="27" t="s">
        <v>394</v>
      </c>
      <c r="F55" s="27" t="s">
        <v>174</v>
      </c>
      <c r="G55" s="31" t="s">
        <v>317</v>
      </c>
      <c r="H55" s="47">
        <v>2</v>
      </c>
      <c r="I55" s="47">
        <v>1</v>
      </c>
      <c r="J55" s="47">
        <v>0</v>
      </c>
      <c r="K55" s="48">
        <v>26</v>
      </c>
      <c r="L55" s="48">
        <v>13</v>
      </c>
      <c r="M55" s="48">
        <v>0</v>
      </c>
      <c r="N55" s="47">
        <v>0</v>
      </c>
      <c r="O55" s="48">
        <v>0</v>
      </c>
      <c r="P55" s="48">
        <v>0</v>
      </c>
      <c r="Q55" s="47">
        <v>3</v>
      </c>
      <c r="R55" s="47" t="s">
        <v>703</v>
      </c>
      <c r="S55" s="47" t="s">
        <v>120</v>
      </c>
      <c r="T55" s="47" t="s">
        <v>215</v>
      </c>
      <c r="U55" s="54"/>
      <c r="V55" s="27"/>
    </row>
    <row r="56" spans="1:22" s="65" customFormat="1" ht="36" x14ac:dyDescent="0.25">
      <c r="A56" s="5" t="s">
        <v>696</v>
      </c>
      <c r="B56" s="48">
        <v>4</v>
      </c>
      <c r="C56" s="27" t="s">
        <v>541</v>
      </c>
      <c r="D56" s="27" t="s">
        <v>207</v>
      </c>
      <c r="E56" s="27" t="s">
        <v>542</v>
      </c>
      <c r="F56" s="27" t="s">
        <v>208</v>
      </c>
      <c r="G56" s="31" t="s">
        <v>316</v>
      </c>
      <c r="H56" s="47">
        <v>1</v>
      </c>
      <c r="I56" s="47">
        <v>2</v>
      </c>
      <c r="J56" s="47">
        <v>0</v>
      </c>
      <c r="K56" s="48">
        <v>13</v>
      </c>
      <c r="L56" s="48">
        <v>26</v>
      </c>
      <c r="M56" s="48">
        <v>0</v>
      </c>
      <c r="N56" s="47">
        <v>0</v>
      </c>
      <c r="O56" s="48">
        <v>0</v>
      </c>
      <c r="P56" s="48">
        <v>0</v>
      </c>
      <c r="Q56" s="47">
        <v>3</v>
      </c>
      <c r="R56" s="47" t="s">
        <v>127</v>
      </c>
      <c r="S56" s="47" t="s">
        <v>120</v>
      </c>
      <c r="T56" s="47" t="s">
        <v>215</v>
      </c>
      <c r="U56" s="54"/>
      <c r="V56" s="27"/>
    </row>
    <row r="57" spans="1:22" s="65" customFormat="1" ht="24" x14ac:dyDescent="0.25">
      <c r="A57" s="5" t="s">
        <v>696</v>
      </c>
      <c r="B57" s="48">
        <v>4</v>
      </c>
      <c r="C57" s="27" t="s">
        <v>543</v>
      </c>
      <c r="D57" s="27" t="s">
        <v>50</v>
      </c>
      <c r="E57" s="27" t="s">
        <v>393</v>
      </c>
      <c r="F57" s="27" t="s">
        <v>144</v>
      </c>
      <c r="G57" s="31" t="s">
        <v>306</v>
      </c>
      <c r="H57" s="47">
        <v>2</v>
      </c>
      <c r="I57" s="47">
        <v>1</v>
      </c>
      <c r="J57" s="47">
        <v>0</v>
      </c>
      <c r="K57" s="48">
        <v>26</v>
      </c>
      <c r="L57" s="48">
        <v>13</v>
      </c>
      <c r="M57" s="48">
        <v>0</v>
      </c>
      <c r="N57" s="47">
        <v>0</v>
      </c>
      <c r="O57" s="48">
        <v>0</v>
      </c>
      <c r="P57" s="48">
        <v>0</v>
      </c>
      <c r="Q57" s="47">
        <v>3</v>
      </c>
      <c r="R57" s="24" t="s">
        <v>127</v>
      </c>
      <c r="S57" s="47" t="s">
        <v>120</v>
      </c>
      <c r="T57" s="47" t="s">
        <v>215</v>
      </c>
      <c r="U57" s="54" t="s">
        <v>347</v>
      </c>
      <c r="V57" s="27"/>
    </row>
    <row r="58" spans="1:22" s="65" customFormat="1" ht="24" x14ac:dyDescent="0.25">
      <c r="A58" s="5" t="s">
        <v>696</v>
      </c>
      <c r="B58" s="48">
        <v>4</v>
      </c>
      <c r="C58" s="27" t="s">
        <v>509</v>
      </c>
      <c r="D58" s="27" t="s">
        <v>369</v>
      </c>
      <c r="E58" s="27" t="s">
        <v>325</v>
      </c>
      <c r="F58" s="27" t="s">
        <v>188</v>
      </c>
      <c r="G58" s="31" t="s">
        <v>190</v>
      </c>
      <c r="H58" s="47">
        <v>0</v>
      </c>
      <c r="I58" s="93"/>
      <c r="J58" s="47">
        <v>0</v>
      </c>
      <c r="K58" s="48">
        <v>0</v>
      </c>
      <c r="L58" s="48">
        <v>26</v>
      </c>
      <c r="M58" s="48">
        <v>0</v>
      </c>
      <c r="N58" s="47">
        <v>0</v>
      </c>
      <c r="O58" s="48">
        <v>0</v>
      </c>
      <c r="P58" s="48">
        <v>0</v>
      </c>
      <c r="Q58" s="47">
        <v>0</v>
      </c>
      <c r="R58" s="30" t="s">
        <v>703</v>
      </c>
      <c r="S58" s="30" t="s">
        <v>161</v>
      </c>
      <c r="T58" s="47" t="s">
        <v>202</v>
      </c>
      <c r="U58" s="54" t="s">
        <v>196</v>
      </c>
      <c r="V58" s="27"/>
    </row>
    <row r="59" spans="1:22" s="65" customFormat="1" ht="24" x14ac:dyDescent="0.25">
      <c r="A59" s="5" t="s">
        <v>696</v>
      </c>
      <c r="B59" s="48">
        <v>4</v>
      </c>
      <c r="C59" s="27" t="s">
        <v>510</v>
      </c>
      <c r="D59" s="27" t="s">
        <v>371</v>
      </c>
      <c r="E59" s="27" t="s">
        <v>511</v>
      </c>
      <c r="F59" s="27" t="s">
        <v>184</v>
      </c>
      <c r="G59" s="31" t="s">
        <v>187</v>
      </c>
      <c r="H59" s="47">
        <v>0</v>
      </c>
      <c r="I59" s="93"/>
      <c r="J59" s="47">
        <v>0</v>
      </c>
      <c r="K59" s="48">
        <v>0</v>
      </c>
      <c r="L59" s="48">
        <v>26</v>
      </c>
      <c r="M59" s="48">
        <v>0</v>
      </c>
      <c r="N59" s="47">
        <v>0</v>
      </c>
      <c r="O59" s="48">
        <v>0</v>
      </c>
      <c r="P59" s="48">
        <v>0</v>
      </c>
      <c r="Q59" s="47">
        <v>0</v>
      </c>
      <c r="R59" s="30" t="s">
        <v>703</v>
      </c>
      <c r="S59" s="30" t="s">
        <v>161</v>
      </c>
      <c r="T59" s="47" t="s">
        <v>202</v>
      </c>
      <c r="U59" s="54" t="s">
        <v>201</v>
      </c>
      <c r="V59" s="27"/>
    </row>
    <row r="60" spans="1:22" s="65" customFormat="1" ht="24" x14ac:dyDescent="0.25">
      <c r="A60" s="5" t="s">
        <v>696</v>
      </c>
      <c r="B60" s="48">
        <v>4</v>
      </c>
      <c r="C60" s="27" t="s">
        <v>512</v>
      </c>
      <c r="D60" s="27" t="s">
        <v>370</v>
      </c>
      <c r="E60" s="27" t="s">
        <v>513</v>
      </c>
      <c r="F60" s="27" t="s">
        <v>189</v>
      </c>
      <c r="G60" s="31" t="s">
        <v>191</v>
      </c>
      <c r="H60" s="47">
        <v>0</v>
      </c>
      <c r="I60" s="93"/>
      <c r="J60" s="47">
        <v>0</v>
      </c>
      <c r="K60" s="48">
        <v>0</v>
      </c>
      <c r="L60" s="48">
        <v>26</v>
      </c>
      <c r="M60" s="48">
        <v>0</v>
      </c>
      <c r="N60" s="47">
        <v>0</v>
      </c>
      <c r="O60" s="48">
        <v>0</v>
      </c>
      <c r="P60" s="48">
        <v>0</v>
      </c>
      <c r="Q60" s="47">
        <v>0</v>
      </c>
      <c r="R60" s="30" t="s">
        <v>703</v>
      </c>
      <c r="S60" s="30" t="s">
        <v>161</v>
      </c>
      <c r="T60" s="47" t="s">
        <v>202</v>
      </c>
      <c r="U60" s="54" t="s">
        <v>200</v>
      </c>
      <c r="V60" s="27"/>
    </row>
    <row r="61" spans="1:22" s="65" customFormat="1" ht="48" x14ac:dyDescent="0.25">
      <c r="A61" s="5" t="s">
        <v>696</v>
      </c>
      <c r="B61" s="48">
        <v>4</v>
      </c>
      <c r="C61" s="27" t="s">
        <v>538</v>
      </c>
      <c r="D61" s="27" t="s">
        <v>62</v>
      </c>
      <c r="E61" s="27" t="s">
        <v>539</v>
      </c>
      <c r="F61" s="27" t="s">
        <v>178</v>
      </c>
      <c r="G61" s="31" t="s">
        <v>299</v>
      </c>
      <c r="H61" s="93"/>
      <c r="I61" s="94"/>
      <c r="J61" s="47">
        <v>0</v>
      </c>
      <c r="K61" s="48">
        <v>13</v>
      </c>
      <c r="L61" s="48">
        <v>26</v>
      </c>
      <c r="M61" s="48">
        <v>0</v>
      </c>
      <c r="N61" s="47">
        <v>0</v>
      </c>
      <c r="O61" s="48">
        <v>0</v>
      </c>
      <c r="P61" s="48">
        <v>0</v>
      </c>
      <c r="Q61" s="47">
        <v>3</v>
      </c>
      <c r="R61" s="30" t="s">
        <v>703</v>
      </c>
      <c r="S61" s="30" t="s">
        <v>120</v>
      </c>
      <c r="T61" s="47" t="s">
        <v>202</v>
      </c>
      <c r="U61" s="54"/>
      <c r="V61" s="27" t="s">
        <v>327</v>
      </c>
    </row>
    <row r="62" spans="1:22" s="33" customFormat="1" ht="24" x14ac:dyDescent="0.25">
      <c r="A62" s="5" t="s">
        <v>696</v>
      </c>
      <c r="B62" s="48">
        <v>4</v>
      </c>
      <c r="C62" s="69"/>
      <c r="D62" s="69" t="s">
        <v>135</v>
      </c>
      <c r="E62" s="95" t="s">
        <v>601</v>
      </c>
      <c r="F62" s="69"/>
      <c r="G62" s="31"/>
      <c r="H62" s="30"/>
      <c r="I62" s="30"/>
      <c r="J62" s="30"/>
      <c r="K62" s="32"/>
      <c r="L62" s="32"/>
      <c r="M62" s="32"/>
      <c r="N62" s="32"/>
      <c r="O62" s="32"/>
      <c r="P62" s="32"/>
      <c r="Q62" s="48">
        <v>3</v>
      </c>
      <c r="R62" s="30"/>
      <c r="S62" s="30" t="s">
        <v>119</v>
      </c>
      <c r="T62" s="30"/>
      <c r="U62" s="69"/>
      <c r="V62" s="69"/>
    </row>
    <row r="63" spans="1:22" s="33" customFormat="1" ht="24" x14ac:dyDescent="0.25">
      <c r="A63" s="5" t="s">
        <v>696</v>
      </c>
      <c r="B63" s="48">
        <v>4</v>
      </c>
      <c r="C63" s="69"/>
      <c r="D63" s="69" t="s">
        <v>165</v>
      </c>
      <c r="E63" s="95" t="s">
        <v>600</v>
      </c>
      <c r="F63" s="69"/>
      <c r="G63" s="31"/>
      <c r="H63" s="30"/>
      <c r="I63" s="30"/>
      <c r="J63" s="30"/>
      <c r="K63" s="32"/>
      <c r="L63" s="32"/>
      <c r="M63" s="32"/>
      <c r="N63" s="32"/>
      <c r="O63" s="32"/>
      <c r="P63" s="32"/>
      <c r="Q63" s="48">
        <v>3</v>
      </c>
      <c r="R63" s="30"/>
      <c r="S63" s="30" t="s">
        <v>162</v>
      </c>
      <c r="T63" s="30"/>
      <c r="U63" s="69"/>
      <c r="V63" s="69"/>
    </row>
    <row r="64" spans="1:22" s="33" customFormat="1" x14ac:dyDescent="0.25">
      <c r="A64" s="124" t="s">
        <v>1</v>
      </c>
      <c r="B64" s="125"/>
      <c r="C64" s="125"/>
      <c r="D64" s="125"/>
      <c r="E64" s="125"/>
      <c r="F64" s="125"/>
      <c r="G64" s="126"/>
      <c r="H64" s="35">
        <f t="shared" ref="H64:Q64" si="3">SUM(H51:H63)-H59-H60</f>
        <v>12</v>
      </c>
      <c r="I64" s="35">
        <f t="shared" si="3"/>
        <v>9</v>
      </c>
      <c r="J64" s="35">
        <f t="shared" si="3"/>
        <v>1</v>
      </c>
      <c r="K64" s="35">
        <f t="shared" si="3"/>
        <v>169</v>
      </c>
      <c r="L64" s="35">
        <f t="shared" si="3"/>
        <v>169</v>
      </c>
      <c r="M64" s="35">
        <f t="shared" si="3"/>
        <v>13</v>
      </c>
      <c r="N64" s="35">
        <f t="shared" si="3"/>
        <v>0</v>
      </c>
      <c r="O64" s="35">
        <f t="shared" si="3"/>
        <v>0</v>
      </c>
      <c r="P64" s="35">
        <f t="shared" si="3"/>
        <v>0</v>
      </c>
      <c r="Q64" s="35">
        <f t="shared" si="3"/>
        <v>30</v>
      </c>
      <c r="R64" s="34"/>
      <c r="S64" s="34"/>
      <c r="T64" s="34"/>
      <c r="U64" s="36"/>
      <c r="V64" s="36"/>
    </row>
    <row r="65" spans="1:22" s="65" customFormat="1" ht="36" x14ac:dyDescent="0.25">
      <c r="A65" s="5" t="s">
        <v>696</v>
      </c>
      <c r="B65" s="48">
        <v>5</v>
      </c>
      <c r="C65" s="27" t="s">
        <v>550</v>
      </c>
      <c r="D65" s="27" t="s">
        <v>52</v>
      </c>
      <c r="E65" s="27" t="s">
        <v>396</v>
      </c>
      <c r="F65" s="27" t="s">
        <v>146</v>
      </c>
      <c r="G65" s="46" t="s">
        <v>304</v>
      </c>
      <c r="H65" s="47">
        <v>3</v>
      </c>
      <c r="I65" s="47">
        <v>0</v>
      </c>
      <c r="J65" s="47">
        <v>0</v>
      </c>
      <c r="K65" s="48">
        <v>39</v>
      </c>
      <c r="L65" s="48">
        <v>0</v>
      </c>
      <c r="M65" s="48">
        <v>0</v>
      </c>
      <c r="N65" s="47">
        <v>0</v>
      </c>
      <c r="O65" s="47">
        <v>0</v>
      </c>
      <c r="P65" s="47">
        <v>0</v>
      </c>
      <c r="Q65" s="47">
        <v>3</v>
      </c>
      <c r="R65" s="47" t="s">
        <v>127</v>
      </c>
      <c r="S65" s="47" t="s">
        <v>120</v>
      </c>
      <c r="T65" s="47" t="s">
        <v>215</v>
      </c>
      <c r="U65" s="54" t="s">
        <v>339</v>
      </c>
      <c r="V65" s="27"/>
    </row>
    <row r="66" spans="1:22" s="65" customFormat="1" ht="36" x14ac:dyDescent="0.25">
      <c r="A66" s="5" t="s">
        <v>696</v>
      </c>
      <c r="B66" s="48">
        <v>5</v>
      </c>
      <c r="C66" s="27" t="s">
        <v>555</v>
      </c>
      <c r="D66" s="27" t="s">
        <v>373</v>
      </c>
      <c r="E66" s="27" t="s">
        <v>412</v>
      </c>
      <c r="F66" s="27" t="s">
        <v>147</v>
      </c>
      <c r="G66" s="46" t="s">
        <v>270</v>
      </c>
      <c r="H66" s="47">
        <v>2</v>
      </c>
      <c r="I66" s="47">
        <v>2</v>
      </c>
      <c r="J66" s="47">
        <v>0</v>
      </c>
      <c r="K66" s="48">
        <v>26</v>
      </c>
      <c r="L66" s="48">
        <v>26</v>
      </c>
      <c r="M66" s="48">
        <v>0</v>
      </c>
      <c r="N66" s="47">
        <v>8</v>
      </c>
      <c r="O66" s="47">
        <v>0</v>
      </c>
      <c r="P66" s="47">
        <v>0</v>
      </c>
      <c r="Q66" s="47">
        <v>4</v>
      </c>
      <c r="R66" s="47" t="s">
        <v>127</v>
      </c>
      <c r="S66" s="47" t="s">
        <v>120</v>
      </c>
      <c r="T66" s="47" t="s">
        <v>215</v>
      </c>
      <c r="U66" s="54" t="s">
        <v>338</v>
      </c>
      <c r="V66" s="27"/>
    </row>
    <row r="67" spans="1:22" s="65" customFormat="1" ht="24" x14ac:dyDescent="0.25">
      <c r="A67" s="5" t="s">
        <v>696</v>
      </c>
      <c r="B67" s="48">
        <v>5</v>
      </c>
      <c r="C67" s="27" t="s">
        <v>558</v>
      </c>
      <c r="D67" s="27" t="s">
        <v>238</v>
      </c>
      <c r="E67" s="27" t="s">
        <v>239</v>
      </c>
      <c r="F67" s="27" t="s">
        <v>149</v>
      </c>
      <c r="G67" s="46" t="s">
        <v>303</v>
      </c>
      <c r="H67" s="47">
        <v>2</v>
      </c>
      <c r="I67" s="47">
        <v>1</v>
      </c>
      <c r="J67" s="47">
        <v>0</v>
      </c>
      <c r="K67" s="48">
        <v>26</v>
      </c>
      <c r="L67" s="48">
        <v>13</v>
      </c>
      <c r="M67" s="48">
        <v>0</v>
      </c>
      <c r="N67" s="47">
        <v>0</v>
      </c>
      <c r="O67" s="47">
        <v>0</v>
      </c>
      <c r="P67" s="47">
        <v>0</v>
      </c>
      <c r="Q67" s="47">
        <v>3</v>
      </c>
      <c r="R67" s="30" t="s">
        <v>127</v>
      </c>
      <c r="S67" s="30" t="s">
        <v>120</v>
      </c>
      <c r="T67" s="47" t="s">
        <v>215</v>
      </c>
      <c r="U67" s="54"/>
      <c r="V67" s="27"/>
    </row>
    <row r="68" spans="1:22" s="65" customFormat="1" ht="24" x14ac:dyDescent="0.25">
      <c r="A68" s="5" t="s">
        <v>696</v>
      </c>
      <c r="B68" s="48">
        <v>5</v>
      </c>
      <c r="C68" s="27" t="s">
        <v>570</v>
      </c>
      <c r="D68" s="27" t="s">
        <v>151</v>
      </c>
      <c r="E68" s="27" t="s">
        <v>571</v>
      </c>
      <c r="F68" s="27" t="s">
        <v>176</v>
      </c>
      <c r="G68" s="46" t="s">
        <v>295</v>
      </c>
      <c r="H68" s="47">
        <v>2</v>
      </c>
      <c r="I68" s="47">
        <v>1</v>
      </c>
      <c r="J68" s="47">
        <v>1</v>
      </c>
      <c r="K68" s="48">
        <v>26</v>
      </c>
      <c r="L68" s="48">
        <v>13</v>
      </c>
      <c r="M68" s="48">
        <v>13</v>
      </c>
      <c r="N68" s="47">
        <v>0</v>
      </c>
      <c r="O68" s="47">
        <v>0</v>
      </c>
      <c r="P68" s="47">
        <v>0</v>
      </c>
      <c r="Q68" s="47">
        <v>3</v>
      </c>
      <c r="R68" s="47" t="s">
        <v>703</v>
      </c>
      <c r="S68" s="47" t="s">
        <v>120</v>
      </c>
      <c r="T68" s="47" t="s">
        <v>215</v>
      </c>
      <c r="U68" s="54"/>
      <c r="V68" s="27"/>
    </row>
    <row r="69" spans="1:22" s="65" customFormat="1" ht="36" x14ac:dyDescent="0.25">
      <c r="A69" s="5" t="s">
        <v>696</v>
      </c>
      <c r="B69" s="48">
        <v>5</v>
      </c>
      <c r="C69" s="27" t="s">
        <v>573</v>
      </c>
      <c r="D69" s="27" t="s">
        <v>574</v>
      </c>
      <c r="E69" s="27" t="s">
        <v>411</v>
      </c>
      <c r="F69" s="27" t="s">
        <v>148</v>
      </c>
      <c r="G69" s="46" t="s">
        <v>297</v>
      </c>
      <c r="H69" s="47">
        <v>2</v>
      </c>
      <c r="I69" s="47">
        <v>2</v>
      </c>
      <c r="J69" s="47">
        <v>0</v>
      </c>
      <c r="K69" s="48">
        <v>26</v>
      </c>
      <c r="L69" s="48">
        <v>26</v>
      </c>
      <c r="M69" s="48">
        <v>0</v>
      </c>
      <c r="N69" s="47">
        <v>0</v>
      </c>
      <c r="O69" s="47">
        <v>0</v>
      </c>
      <c r="P69" s="47">
        <v>0</v>
      </c>
      <c r="Q69" s="47">
        <v>4</v>
      </c>
      <c r="R69" s="47" t="s">
        <v>127</v>
      </c>
      <c r="S69" s="47" t="s">
        <v>120</v>
      </c>
      <c r="T69" s="47" t="s">
        <v>215</v>
      </c>
      <c r="U69" s="54" t="s">
        <v>338</v>
      </c>
      <c r="V69" s="27"/>
    </row>
    <row r="70" spans="1:22" s="65" customFormat="1" ht="36" x14ac:dyDescent="0.25">
      <c r="A70" s="5" t="s">
        <v>696</v>
      </c>
      <c r="B70" s="48">
        <v>5</v>
      </c>
      <c r="C70" s="27" t="s">
        <v>578</v>
      </c>
      <c r="D70" s="27" t="s">
        <v>372</v>
      </c>
      <c r="E70" s="27" t="s">
        <v>395</v>
      </c>
      <c r="F70" s="27" t="s">
        <v>153</v>
      </c>
      <c r="G70" s="46" t="s">
        <v>305</v>
      </c>
      <c r="H70" s="47">
        <v>2</v>
      </c>
      <c r="I70" s="47">
        <v>2</v>
      </c>
      <c r="J70" s="47">
        <v>0</v>
      </c>
      <c r="K70" s="48">
        <v>26</v>
      </c>
      <c r="L70" s="48">
        <v>26</v>
      </c>
      <c r="M70" s="48">
        <v>0</v>
      </c>
      <c r="N70" s="47">
        <v>0</v>
      </c>
      <c r="O70" s="47">
        <v>0</v>
      </c>
      <c r="P70" s="47">
        <v>0</v>
      </c>
      <c r="Q70" s="47">
        <v>5</v>
      </c>
      <c r="R70" s="47" t="s">
        <v>127</v>
      </c>
      <c r="S70" s="47" t="s">
        <v>120</v>
      </c>
      <c r="T70" s="47" t="s">
        <v>215</v>
      </c>
      <c r="U70" s="54" t="s">
        <v>338</v>
      </c>
      <c r="V70" s="27"/>
    </row>
    <row r="71" spans="1:22" s="65" customFormat="1" x14ac:dyDescent="0.25">
      <c r="A71" s="5" t="s">
        <v>696</v>
      </c>
      <c r="B71" s="48">
        <v>5</v>
      </c>
      <c r="C71" s="27" t="s">
        <v>581</v>
      </c>
      <c r="D71" s="27" t="s">
        <v>53</v>
      </c>
      <c r="E71" s="27" t="s">
        <v>240</v>
      </c>
      <c r="F71" s="27" t="s">
        <v>158</v>
      </c>
      <c r="G71" s="46" t="s">
        <v>302</v>
      </c>
      <c r="H71" s="47">
        <v>2</v>
      </c>
      <c r="I71" s="47">
        <v>2</v>
      </c>
      <c r="J71" s="47">
        <v>0</v>
      </c>
      <c r="K71" s="48">
        <v>26</v>
      </c>
      <c r="L71" s="48">
        <v>26</v>
      </c>
      <c r="M71" s="48">
        <v>0</v>
      </c>
      <c r="N71" s="47">
        <v>0</v>
      </c>
      <c r="O71" s="47">
        <v>0</v>
      </c>
      <c r="P71" s="47">
        <v>0</v>
      </c>
      <c r="Q71" s="47">
        <v>4</v>
      </c>
      <c r="R71" s="47" t="s">
        <v>127</v>
      </c>
      <c r="S71" s="47" t="s">
        <v>120</v>
      </c>
      <c r="T71" s="47" t="s">
        <v>215</v>
      </c>
      <c r="U71" s="54"/>
      <c r="V71" s="27"/>
    </row>
    <row r="72" spans="1:22" s="65" customFormat="1" ht="36" x14ac:dyDescent="0.25">
      <c r="A72" s="5" t="s">
        <v>696</v>
      </c>
      <c r="B72" s="48">
        <v>5</v>
      </c>
      <c r="C72" s="27" t="s">
        <v>576</v>
      </c>
      <c r="D72" s="27" t="s">
        <v>63</v>
      </c>
      <c r="E72" s="27" t="s">
        <v>577</v>
      </c>
      <c r="F72" s="27" t="s">
        <v>179</v>
      </c>
      <c r="G72" s="46" t="s">
        <v>301</v>
      </c>
      <c r="H72" s="47">
        <v>1</v>
      </c>
      <c r="I72" s="47">
        <v>2</v>
      </c>
      <c r="J72" s="47">
        <v>0</v>
      </c>
      <c r="K72" s="48">
        <v>13</v>
      </c>
      <c r="L72" s="48">
        <v>26</v>
      </c>
      <c r="M72" s="48">
        <v>0</v>
      </c>
      <c r="N72" s="47">
        <v>0</v>
      </c>
      <c r="O72" s="47">
        <v>0</v>
      </c>
      <c r="P72" s="47">
        <v>0</v>
      </c>
      <c r="Q72" s="47">
        <v>3</v>
      </c>
      <c r="R72" s="30" t="s">
        <v>703</v>
      </c>
      <c r="S72" s="30" t="s">
        <v>120</v>
      </c>
      <c r="T72" s="47" t="s">
        <v>215</v>
      </c>
      <c r="U72" s="54"/>
      <c r="V72" s="27"/>
    </row>
    <row r="73" spans="1:22" s="33" customFormat="1" ht="24" x14ac:dyDescent="0.25">
      <c r="A73" s="5" t="s">
        <v>696</v>
      </c>
      <c r="B73" s="32">
        <v>5</v>
      </c>
      <c r="C73" s="69"/>
      <c r="D73" s="69" t="s">
        <v>135</v>
      </c>
      <c r="E73" s="95" t="s">
        <v>601</v>
      </c>
      <c r="F73" s="69"/>
      <c r="G73" s="31"/>
      <c r="H73" s="30"/>
      <c r="I73" s="30"/>
      <c r="J73" s="30"/>
      <c r="K73" s="32"/>
      <c r="L73" s="32"/>
      <c r="M73" s="32"/>
      <c r="N73" s="30"/>
      <c r="O73" s="32"/>
      <c r="P73" s="32"/>
      <c r="Q73" s="47">
        <v>3</v>
      </c>
      <c r="R73" s="30"/>
      <c r="S73" s="30" t="s">
        <v>119</v>
      </c>
      <c r="T73" s="30" t="s">
        <v>215</v>
      </c>
      <c r="U73" s="69"/>
      <c r="V73" s="69"/>
    </row>
    <row r="74" spans="1:22" s="33" customFormat="1" x14ac:dyDescent="0.25">
      <c r="A74" s="124" t="s">
        <v>1</v>
      </c>
      <c r="B74" s="125"/>
      <c r="C74" s="125"/>
      <c r="D74" s="125"/>
      <c r="E74" s="125"/>
      <c r="F74" s="125"/>
      <c r="G74" s="126"/>
      <c r="H74" s="35">
        <f t="shared" ref="H74:Q74" si="4">SUM(H65:H73)</f>
        <v>16</v>
      </c>
      <c r="I74" s="35">
        <f t="shared" si="4"/>
        <v>12</v>
      </c>
      <c r="J74" s="35">
        <f t="shared" si="4"/>
        <v>1</v>
      </c>
      <c r="K74" s="35">
        <f t="shared" si="4"/>
        <v>208</v>
      </c>
      <c r="L74" s="35">
        <f t="shared" si="4"/>
        <v>156</v>
      </c>
      <c r="M74" s="35">
        <f t="shared" si="4"/>
        <v>13</v>
      </c>
      <c r="N74" s="35">
        <f t="shared" si="4"/>
        <v>8</v>
      </c>
      <c r="O74" s="35">
        <f t="shared" si="4"/>
        <v>0</v>
      </c>
      <c r="P74" s="35">
        <f t="shared" si="4"/>
        <v>0</v>
      </c>
      <c r="Q74" s="35">
        <f t="shared" si="4"/>
        <v>32</v>
      </c>
      <c r="R74" s="34"/>
      <c r="S74" s="34"/>
      <c r="T74" s="34"/>
      <c r="U74" s="36"/>
      <c r="V74" s="36"/>
    </row>
    <row r="75" spans="1:22" s="65" customFormat="1" ht="24" x14ac:dyDescent="0.25">
      <c r="A75" s="5" t="s">
        <v>696</v>
      </c>
      <c r="B75" s="48">
        <v>6</v>
      </c>
      <c r="C75" s="27" t="s">
        <v>584</v>
      </c>
      <c r="D75" s="27" t="s">
        <v>204</v>
      </c>
      <c r="E75" s="27" t="s">
        <v>241</v>
      </c>
      <c r="F75" s="27" t="s">
        <v>147</v>
      </c>
      <c r="G75" s="46" t="s">
        <v>270</v>
      </c>
      <c r="H75" s="47">
        <v>2</v>
      </c>
      <c r="I75" s="48">
        <v>0</v>
      </c>
      <c r="J75" s="48">
        <v>0</v>
      </c>
      <c r="K75" s="48">
        <v>26</v>
      </c>
      <c r="L75" s="48">
        <v>0</v>
      </c>
      <c r="M75" s="48">
        <v>0</v>
      </c>
      <c r="N75" s="47">
        <v>0</v>
      </c>
      <c r="O75" s="48">
        <v>0</v>
      </c>
      <c r="P75" s="48">
        <v>0</v>
      </c>
      <c r="Q75" s="47">
        <v>3</v>
      </c>
      <c r="R75" s="47" t="s">
        <v>127</v>
      </c>
      <c r="S75" s="47" t="s">
        <v>120</v>
      </c>
      <c r="T75" s="47" t="s">
        <v>215</v>
      </c>
      <c r="U75" s="27"/>
      <c r="V75" s="27"/>
    </row>
    <row r="76" spans="1:22" s="65" customFormat="1" ht="24" x14ac:dyDescent="0.25">
      <c r="A76" s="5" t="s">
        <v>696</v>
      </c>
      <c r="B76" s="48">
        <v>6</v>
      </c>
      <c r="C76" s="27" t="s">
        <v>585</v>
      </c>
      <c r="D76" s="27" t="s">
        <v>375</v>
      </c>
      <c r="E76" s="27" t="s">
        <v>398</v>
      </c>
      <c r="F76" s="27" t="s">
        <v>133</v>
      </c>
      <c r="G76" s="46" t="s">
        <v>249</v>
      </c>
      <c r="H76" s="47">
        <v>3</v>
      </c>
      <c r="I76" s="48">
        <v>2</v>
      </c>
      <c r="J76" s="48">
        <v>0</v>
      </c>
      <c r="K76" s="48">
        <v>39</v>
      </c>
      <c r="L76" s="48">
        <v>26</v>
      </c>
      <c r="M76" s="48">
        <v>0</v>
      </c>
      <c r="N76" s="47">
        <v>8</v>
      </c>
      <c r="O76" s="48">
        <v>0</v>
      </c>
      <c r="P76" s="48">
        <v>0</v>
      </c>
      <c r="Q76" s="47">
        <v>5</v>
      </c>
      <c r="R76" s="47" t="s">
        <v>127</v>
      </c>
      <c r="S76" s="47" t="s">
        <v>120</v>
      </c>
      <c r="T76" s="47" t="s">
        <v>215</v>
      </c>
      <c r="U76" s="27" t="s">
        <v>342</v>
      </c>
      <c r="V76" s="27"/>
    </row>
    <row r="77" spans="1:22" s="65" customFormat="1" ht="36" x14ac:dyDescent="0.25">
      <c r="A77" s="5" t="s">
        <v>696</v>
      </c>
      <c r="B77" s="48">
        <v>6</v>
      </c>
      <c r="C77" s="27" t="s">
        <v>586</v>
      </c>
      <c r="D77" s="27" t="s">
        <v>205</v>
      </c>
      <c r="E77" s="27" t="s">
        <v>587</v>
      </c>
      <c r="F77" s="27" t="s">
        <v>206</v>
      </c>
      <c r="G77" s="46" t="s">
        <v>272</v>
      </c>
      <c r="H77" s="47">
        <v>2</v>
      </c>
      <c r="I77" s="48">
        <v>0</v>
      </c>
      <c r="J77" s="48">
        <v>0</v>
      </c>
      <c r="K77" s="48">
        <v>26</v>
      </c>
      <c r="L77" s="48">
        <v>0</v>
      </c>
      <c r="M77" s="48">
        <v>0</v>
      </c>
      <c r="N77" s="47">
        <v>0</v>
      </c>
      <c r="O77" s="48">
        <v>0</v>
      </c>
      <c r="P77" s="48">
        <v>0</v>
      </c>
      <c r="Q77" s="47">
        <v>3</v>
      </c>
      <c r="R77" s="47" t="s">
        <v>127</v>
      </c>
      <c r="S77" s="47" t="s">
        <v>120</v>
      </c>
      <c r="T77" s="47" t="s">
        <v>215</v>
      </c>
      <c r="U77" s="27" t="s">
        <v>343</v>
      </c>
      <c r="V77" s="27"/>
    </row>
    <row r="78" spans="1:22" s="65" customFormat="1" ht="24" x14ac:dyDescent="0.25">
      <c r="A78" s="5" t="s">
        <v>696</v>
      </c>
      <c r="B78" s="48">
        <v>6</v>
      </c>
      <c r="C78" s="27" t="s">
        <v>588</v>
      </c>
      <c r="D78" s="27" t="s">
        <v>51</v>
      </c>
      <c r="E78" s="27" t="s">
        <v>399</v>
      </c>
      <c r="F78" s="27" t="s">
        <v>503</v>
      </c>
      <c r="G78" s="46" t="s">
        <v>250</v>
      </c>
      <c r="H78" s="47">
        <v>2</v>
      </c>
      <c r="I78" s="48">
        <v>1</v>
      </c>
      <c r="J78" s="48">
        <v>0</v>
      </c>
      <c r="K78" s="48">
        <v>26</v>
      </c>
      <c r="L78" s="48">
        <v>13</v>
      </c>
      <c r="M78" s="48">
        <v>0</v>
      </c>
      <c r="N78" s="47">
        <v>0</v>
      </c>
      <c r="O78" s="48">
        <v>0</v>
      </c>
      <c r="P78" s="48">
        <v>0</v>
      </c>
      <c r="Q78" s="47">
        <v>3</v>
      </c>
      <c r="R78" s="47" t="s">
        <v>703</v>
      </c>
      <c r="S78" s="47" t="s">
        <v>120</v>
      </c>
      <c r="T78" s="47" t="s">
        <v>215</v>
      </c>
      <c r="U78" s="27"/>
      <c r="V78" s="27"/>
    </row>
    <row r="79" spans="1:22" s="65" customFormat="1" ht="48" x14ac:dyDescent="0.25">
      <c r="A79" s="5" t="s">
        <v>696</v>
      </c>
      <c r="B79" s="48">
        <v>6</v>
      </c>
      <c r="C79" s="27" t="s">
        <v>589</v>
      </c>
      <c r="D79" s="27" t="s">
        <v>268</v>
      </c>
      <c r="E79" s="27" t="s">
        <v>400</v>
      </c>
      <c r="F79" s="27" t="s">
        <v>590</v>
      </c>
      <c r="G79" s="46" t="s">
        <v>269</v>
      </c>
      <c r="H79" s="47">
        <v>2</v>
      </c>
      <c r="I79" s="48">
        <v>1</v>
      </c>
      <c r="J79" s="48">
        <v>0</v>
      </c>
      <c r="K79" s="48">
        <v>26</v>
      </c>
      <c r="L79" s="48">
        <v>13</v>
      </c>
      <c r="M79" s="48">
        <v>0</v>
      </c>
      <c r="N79" s="47">
        <v>0</v>
      </c>
      <c r="O79" s="48">
        <v>0</v>
      </c>
      <c r="P79" s="48">
        <v>0</v>
      </c>
      <c r="Q79" s="47">
        <v>3</v>
      </c>
      <c r="R79" s="47" t="s">
        <v>703</v>
      </c>
      <c r="S79" s="47" t="s">
        <v>120</v>
      </c>
      <c r="T79" s="47" t="s">
        <v>215</v>
      </c>
      <c r="U79" s="27" t="s">
        <v>323</v>
      </c>
      <c r="V79" s="27"/>
    </row>
    <row r="80" spans="1:22" s="65" customFormat="1" ht="24" x14ac:dyDescent="0.25">
      <c r="A80" s="5" t="s">
        <v>696</v>
      </c>
      <c r="B80" s="48">
        <v>6</v>
      </c>
      <c r="C80" s="27" t="s">
        <v>593</v>
      </c>
      <c r="D80" s="27" t="s">
        <v>374</v>
      </c>
      <c r="E80" s="27" t="s">
        <v>397</v>
      </c>
      <c r="F80" s="27" t="s">
        <v>528</v>
      </c>
      <c r="G80" s="46" t="s">
        <v>245</v>
      </c>
      <c r="H80" s="47">
        <v>2</v>
      </c>
      <c r="I80" s="48">
        <v>2</v>
      </c>
      <c r="J80" s="48">
        <v>0</v>
      </c>
      <c r="K80" s="48">
        <v>26</v>
      </c>
      <c r="L80" s="48">
        <v>26</v>
      </c>
      <c r="M80" s="48">
        <v>0</v>
      </c>
      <c r="N80" s="47">
        <v>0</v>
      </c>
      <c r="O80" s="48">
        <v>0</v>
      </c>
      <c r="P80" s="48">
        <v>0</v>
      </c>
      <c r="Q80" s="47">
        <v>4</v>
      </c>
      <c r="R80" s="47" t="s">
        <v>127</v>
      </c>
      <c r="S80" s="47" t="s">
        <v>120</v>
      </c>
      <c r="T80" s="47" t="s">
        <v>215</v>
      </c>
      <c r="U80" s="27" t="s">
        <v>321</v>
      </c>
      <c r="V80" s="27"/>
    </row>
    <row r="81" spans="1:22" s="65" customFormat="1" ht="24" x14ac:dyDescent="0.25">
      <c r="A81" s="5" t="s">
        <v>696</v>
      </c>
      <c r="B81" s="48">
        <v>6</v>
      </c>
      <c r="C81" s="27" t="s">
        <v>594</v>
      </c>
      <c r="D81" s="27" t="s">
        <v>209</v>
      </c>
      <c r="E81" s="27" t="s">
        <v>210</v>
      </c>
      <c r="F81" s="27" t="s">
        <v>595</v>
      </c>
      <c r="G81" s="46" t="s">
        <v>271</v>
      </c>
      <c r="H81" s="47">
        <v>2</v>
      </c>
      <c r="I81" s="48">
        <v>1</v>
      </c>
      <c r="J81" s="48">
        <v>0</v>
      </c>
      <c r="K81" s="48">
        <v>26</v>
      </c>
      <c r="L81" s="48">
        <v>13</v>
      </c>
      <c r="M81" s="48">
        <v>0</v>
      </c>
      <c r="N81" s="47">
        <v>0</v>
      </c>
      <c r="O81" s="48">
        <v>0</v>
      </c>
      <c r="P81" s="48">
        <v>0</v>
      </c>
      <c r="Q81" s="47">
        <v>3</v>
      </c>
      <c r="R81" s="47" t="s">
        <v>703</v>
      </c>
      <c r="S81" s="47" t="s">
        <v>120</v>
      </c>
      <c r="T81" s="47" t="s">
        <v>215</v>
      </c>
      <c r="U81" s="27"/>
      <c r="V81" s="27"/>
    </row>
    <row r="82" spans="1:22" s="65" customFormat="1" ht="84" x14ac:dyDescent="0.25">
      <c r="A82" s="5" t="s">
        <v>696</v>
      </c>
      <c r="B82" s="48">
        <v>6</v>
      </c>
      <c r="C82" s="27" t="s">
        <v>591</v>
      </c>
      <c r="D82" s="27" t="s">
        <v>64</v>
      </c>
      <c r="E82" s="27" t="s">
        <v>592</v>
      </c>
      <c r="F82" s="27" t="s">
        <v>133</v>
      </c>
      <c r="G82" s="46" t="s">
        <v>249</v>
      </c>
      <c r="H82" s="47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7">
        <v>0</v>
      </c>
      <c r="O82" s="48">
        <v>5</v>
      </c>
      <c r="P82" s="48">
        <v>13</v>
      </c>
      <c r="Q82" s="47">
        <v>6</v>
      </c>
      <c r="R82" s="30" t="s">
        <v>703</v>
      </c>
      <c r="S82" s="30" t="s">
        <v>120</v>
      </c>
      <c r="T82" s="47" t="s">
        <v>215</v>
      </c>
      <c r="U82" s="27" t="s">
        <v>385</v>
      </c>
      <c r="V82" s="27"/>
    </row>
    <row r="83" spans="1:22" s="33" customFormat="1" ht="24" x14ac:dyDescent="0.25">
      <c r="A83" s="5" t="s">
        <v>696</v>
      </c>
      <c r="B83" s="48">
        <v>6</v>
      </c>
      <c r="C83" s="69"/>
      <c r="D83" s="69" t="s">
        <v>165</v>
      </c>
      <c r="E83" s="69" t="s">
        <v>600</v>
      </c>
      <c r="F83" s="69"/>
      <c r="G83" s="31"/>
      <c r="H83" s="30"/>
      <c r="I83" s="30"/>
      <c r="J83" s="30"/>
      <c r="K83" s="32"/>
      <c r="L83" s="32"/>
      <c r="M83" s="32"/>
      <c r="N83" s="32"/>
      <c r="O83" s="32"/>
      <c r="P83" s="32"/>
      <c r="Q83" s="48">
        <v>3</v>
      </c>
      <c r="R83" s="30"/>
      <c r="S83" s="30" t="s">
        <v>162</v>
      </c>
      <c r="T83" s="30"/>
      <c r="U83" s="69"/>
      <c r="V83" s="69"/>
    </row>
    <row r="84" spans="1:22" s="33" customFormat="1" x14ac:dyDescent="0.25">
      <c r="A84" s="124" t="s">
        <v>1</v>
      </c>
      <c r="B84" s="125"/>
      <c r="C84" s="125"/>
      <c r="D84" s="125"/>
      <c r="E84" s="125"/>
      <c r="F84" s="125"/>
      <c r="G84" s="126"/>
      <c r="H84" s="35">
        <f>SUM(H75:H83)</f>
        <v>15</v>
      </c>
      <c r="I84" s="35">
        <f t="shared" ref="I84:Q84" si="5">SUM(I75:I83)</f>
        <v>7</v>
      </c>
      <c r="J84" s="35">
        <f t="shared" si="5"/>
        <v>0</v>
      </c>
      <c r="K84" s="35">
        <f t="shared" si="5"/>
        <v>195</v>
      </c>
      <c r="L84" s="35">
        <f t="shared" si="5"/>
        <v>91</v>
      </c>
      <c r="M84" s="35">
        <f t="shared" si="5"/>
        <v>0</v>
      </c>
      <c r="N84" s="35">
        <f t="shared" si="5"/>
        <v>8</v>
      </c>
      <c r="O84" s="35">
        <f t="shared" si="5"/>
        <v>5</v>
      </c>
      <c r="P84" s="35">
        <f t="shared" si="5"/>
        <v>13</v>
      </c>
      <c r="Q84" s="35">
        <f t="shared" si="5"/>
        <v>33</v>
      </c>
      <c r="R84" s="35"/>
      <c r="S84" s="35"/>
      <c r="T84" s="35"/>
      <c r="U84" s="36"/>
      <c r="V84" s="36"/>
    </row>
    <row r="85" spans="1:22" s="33" customFormat="1" ht="96" x14ac:dyDescent="0.25">
      <c r="A85" s="5" t="s">
        <v>696</v>
      </c>
      <c r="B85" s="47">
        <v>7</v>
      </c>
      <c r="C85" s="27" t="s">
        <v>596</v>
      </c>
      <c r="D85" s="56" t="s">
        <v>330</v>
      </c>
      <c r="E85" s="27" t="s">
        <v>597</v>
      </c>
      <c r="F85" s="27" t="s">
        <v>177</v>
      </c>
      <c r="G85" s="27" t="s">
        <v>264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480</v>
      </c>
      <c r="O85" s="48">
        <v>0</v>
      </c>
      <c r="P85" s="48">
        <v>1</v>
      </c>
      <c r="Q85" s="48">
        <v>30</v>
      </c>
      <c r="R85" s="47" t="s">
        <v>703</v>
      </c>
      <c r="S85" s="47" t="s">
        <v>120</v>
      </c>
      <c r="T85" s="48" t="s">
        <v>215</v>
      </c>
      <c r="U85" s="27"/>
      <c r="V85" s="27" t="s">
        <v>344</v>
      </c>
    </row>
    <row r="86" spans="1:22" s="33" customFormat="1" ht="36" x14ac:dyDescent="0.25">
      <c r="A86" s="5" t="s">
        <v>696</v>
      </c>
      <c r="B86" s="47">
        <v>7</v>
      </c>
      <c r="C86" s="27" t="s">
        <v>598</v>
      </c>
      <c r="D86" s="27" t="s">
        <v>376</v>
      </c>
      <c r="E86" s="27" t="s">
        <v>599</v>
      </c>
      <c r="F86" s="27" t="s">
        <v>133</v>
      </c>
      <c r="G86" s="27" t="s">
        <v>249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13</v>
      </c>
      <c r="Q86" s="48">
        <v>3</v>
      </c>
      <c r="R86" s="30" t="s">
        <v>726</v>
      </c>
      <c r="S86" s="30" t="s">
        <v>120</v>
      </c>
      <c r="T86" s="48" t="s">
        <v>215</v>
      </c>
      <c r="U86" s="27"/>
      <c r="V86" s="27" t="s">
        <v>329</v>
      </c>
    </row>
    <row r="87" spans="1:22" s="33" customFormat="1" x14ac:dyDescent="0.25">
      <c r="A87" s="124" t="s">
        <v>1</v>
      </c>
      <c r="B87" s="125"/>
      <c r="C87" s="125"/>
      <c r="D87" s="125"/>
      <c r="E87" s="125"/>
      <c r="F87" s="125"/>
      <c r="G87" s="126"/>
      <c r="H87" s="35">
        <f>SUM(H85:H86)</f>
        <v>0</v>
      </c>
      <c r="I87" s="35">
        <f t="shared" ref="I87:Q87" si="6">SUM(I85:I86)</f>
        <v>0</v>
      </c>
      <c r="J87" s="35">
        <f t="shared" si="6"/>
        <v>0</v>
      </c>
      <c r="K87" s="35">
        <f t="shared" si="6"/>
        <v>0</v>
      </c>
      <c r="L87" s="35">
        <f t="shared" si="6"/>
        <v>0</v>
      </c>
      <c r="M87" s="35">
        <f t="shared" si="6"/>
        <v>0</v>
      </c>
      <c r="N87" s="35">
        <f t="shared" si="6"/>
        <v>480</v>
      </c>
      <c r="O87" s="35">
        <f t="shared" si="6"/>
        <v>0</v>
      </c>
      <c r="P87" s="35">
        <f t="shared" si="6"/>
        <v>14</v>
      </c>
      <c r="Q87" s="35">
        <f t="shared" si="6"/>
        <v>33</v>
      </c>
      <c r="R87" s="35"/>
      <c r="S87" s="35"/>
      <c r="T87" s="35"/>
      <c r="U87" s="36"/>
      <c r="V87" s="36"/>
    </row>
    <row r="88" spans="1:22" s="33" customFormat="1" x14ac:dyDescent="0.25">
      <c r="A88" s="121" t="s">
        <v>117</v>
      </c>
      <c r="B88" s="122"/>
      <c r="C88" s="122"/>
      <c r="D88" s="122"/>
      <c r="E88" s="122"/>
      <c r="F88" s="122"/>
      <c r="G88" s="122"/>
      <c r="H88" s="35">
        <f t="shared" ref="H88:Q88" si="7">H25+H38+H50+H64+H74+H84+H87</f>
        <v>84</v>
      </c>
      <c r="I88" s="35">
        <f t="shared" si="7"/>
        <v>60</v>
      </c>
      <c r="J88" s="35">
        <f t="shared" si="7"/>
        <v>4</v>
      </c>
      <c r="K88" s="35">
        <f t="shared" si="7"/>
        <v>1105</v>
      </c>
      <c r="L88" s="35">
        <f t="shared" si="7"/>
        <v>884</v>
      </c>
      <c r="M88" s="35">
        <f t="shared" si="7"/>
        <v>52</v>
      </c>
      <c r="N88" s="35">
        <f t="shared" si="7"/>
        <v>502</v>
      </c>
      <c r="O88" s="35">
        <f t="shared" si="7"/>
        <v>6</v>
      </c>
      <c r="P88" s="35">
        <f t="shared" si="7"/>
        <v>27</v>
      </c>
      <c r="Q88" s="35">
        <f t="shared" si="7"/>
        <v>210</v>
      </c>
      <c r="R88" s="2"/>
      <c r="S88" s="2"/>
      <c r="T88" s="2"/>
      <c r="U88" s="36"/>
      <c r="V88" s="36"/>
    </row>
    <row r="89" spans="1:22" s="33" customFormat="1" x14ac:dyDescent="0.25">
      <c r="B89" s="70"/>
      <c r="L89" s="71"/>
      <c r="M89" s="71"/>
      <c r="N89" s="71"/>
      <c r="O89" s="71"/>
      <c r="P89" s="71"/>
      <c r="Q89" s="72"/>
      <c r="R89" s="73"/>
      <c r="S89" s="73"/>
      <c r="T89" s="73"/>
    </row>
    <row r="90" spans="1:22" s="33" customFormat="1" x14ac:dyDescent="0.25">
      <c r="A90" s="121" t="s">
        <v>118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</row>
    <row r="91" spans="1:22" s="33" customFormat="1" x14ac:dyDescent="0.25">
      <c r="A91" s="121" t="s">
        <v>349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</row>
    <row r="92" spans="1:22" s="33" customFormat="1" x14ac:dyDescent="0.25">
      <c r="A92" s="134" t="s">
        <v>122</v>
      </c>
      <c r="B92" s="134"/>
      <c r="C92" s="134"/>
      <c r="D92" s="135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</row>
    <row r="93" spans="1:22" s="65" customFormat="1" ht="36" x14ac:dyDescent="0.25">
      <c r="A93" s="5" t="s">
        <v>697</v>
      </c>
      <c r="B93" s="48">
        <v>3</v>
      </c>
      <c r="C93" s="27" t="s">
        <v>492</v>
      </c>
      <c r="D93" s="27" t="s">
        <v>57</v>
      </c>
      <c r="E93" s="27" t="s">
        <v>493</v>
      </c>
      <c r="F93" s="27" t="s">
        <v>145</v>
      </c>
      <c r="G93" s="46" t="s">
        <v>292</v>
      </c>
      <c r="H93" s="47">
        <v>2</v>
      </c>
      <c r="I93" s="48">
        <v>1</v>
      </c>
      <c r="J93" s="48">
        <v>0</v>
      </c>
      <c r="K93" s="48">
        <v>26</v>
      </c>
      <c r="L93" s="48">
        <v>13</v>
      </c>
      <c r="M93" s="48">
        <v>0</v>
      </c>
      <c r="N93" s="47">
        <v>0</v>
      </c>
      <c r="O93" s="47">
        <v>0</v>
      </c>
      <c r="P93" s="47">
        <v>0</v>
      </c>
      <c r="Q93" s="47">
        <v>4</v>
      </c>
      <c r="R93" s="47" t="s">
        <v>127</v>
      </c>
      <c r="S93" s="47" t="s">
        <v>119</v>
      </c>
      <c r="T93" s="47" t="s">
        <v>215</v>
      </c>
      <c r="U93" s="27"/>
      <c r="V93" s="27"/>
    </row>
    <row r="94" spans="1:22" s="65" customFormat="1" ht="24" x14ac:dyDescent="0.25">
      <c r="A94" s="5" t="s">
        <v>697</v>
      </c>
      <c r="B94" s="48">
        <v>3</v>
      </c>
      <c r="C94" s="27" t="s">
        <v>496</v>
      </c>
      <c r="D94" s="27" t="s">
        <v>61</v>
      </c>
      <c r="E94" s="27" t="s">
        <v>243</v>
      </c>
      <c r="F94" s="27" t="s">
        <v>157</v>
      </c>
      <c r="G94" s="46" t="s">
        <v>251</v>
      </c>
      <c r="H94" s="47">
        <v>2</v>
      </c>
      <c r="I94" s="48">
        <v>0</v>
      </c>
      <c r="J94" s="48">
        <v>0</v>
      </c>
      <c r="K94" s="48">
        <v>26</v>
      </c>
      <c r="L94" s="48">
        <v>0</v>
      </c>
      <c r="M94" s="48">
        <v>0</v>
      </c>
      <c r="N94" s="47">
        <v>0</v>
      </c>
      <c r="O94" s="47">
        <v>0</v>
      </c>
      <c r="P94" s="47">
        <v>0</v>
      </c>
      <c r="Q94" s="47">
        <v>3</v>
      </c>
      <c r="R94" s="30" t="s">
        <v>703</v>
      </c>
      <c r="S94" s="30" t="s">
        <v>119</v>
      </c>
      <c r="T94" s="47" t="s">
        <v>215</v>
      </c>
      <c r="U94" s="27"/>
      <c r="V94" s="27"/>
    </row>
    <row r="95" spans="1:22" s="65" customFormat="1" ht="24" x14ac:dyDescent="0.25">
      <c r="A95" s="5" t="s">
        <v>697</v>
      </c>
      <c r="B95" s="48">
        <v>4</v>
      </c>
      <c r="C95" s="27" t="s">
        <v>523</v>
      </c>
      <c r="D95" s="27" t="s">
        <v>60</v>
      </c>
      <c r="E95" s="27" t="s">
        <v>402</v>
      </c>
      <c r="F95" s="27" t="s">
        <v>133</v>
      </c>
      <c r="G95" s="31" t="s">
        <v>249</v>
      </c>
      <c r="H95" s="47">
        <v>2</v>
      </c>
      <c r="I95" s="47">
        <v>1</v>
      </c>
      <c r="J95" s="47">
        <v>0</v>
      </c>
      <c r="K95" s="48">
        <v>26</v>
      </c>
      <c r="L95" s="48">
        <v>13</v>
      </c>
      <c r="M95" s="48">
        <v>0</v>
      </c>
      <c r="N95" s="47">
        <v>0</v>
      </c>
      <c r="O95" s="48">
        <v>0</v>
      </c>
      <c r="P95" s="48">
        <v>0</v>
      </c>
      <c r="Q95" s="47">
        <v>3</v>
      </c>
      <c r="R95" s="30" t="s">
        <v>703</v>
      </c>
      <c r="S95" s="30" t="s">
        <v>119</v>
      </c>
      <c r="T95" s="47" t="s">
        <v>215</v>
      </c>
      <c r="U95" s="54"/>
      <c r="V95" s="27"/>
    </row>
    <row r="96" spans="1:22" s="65" customFormat="1" ht="36" x14ac:dyDescent="0.25">
      <c r="A96" s="5" t="s">
        <v>697</v>
      </c>
      <c r="B96" s="48">
        <v>4</v>
      </c>
      <c r="C96" s="27" t="s">
        <v>527</v>
      </c>
      <c r="D96" s="27" t="s">
        <v>68</v>
      </c>
      <c r="E96" s="27" t="s">
        <v>403</v>
      </c>
      <c r="F96" s="27" t="s">
        <v>528</v>
      </c>
      <c r="G96" s="31" t="s">
        <v>245</v>
      </c>
      <c r="H96" s="47">
        <v>2</v>
      </c>
      <c r="I96" s="47">
        <v>1</v>
      </c>
      <c r="J96" s="47">
        <v>0</v>
      </c>
      <c r="K96" s="48">
        <v>26</v>
      </c>
      <c r="L96" s="48">
        <v>13</v>
      </c>
      <c r="M96" s="48">
        <v>0</v>
      </c>
      <c r="N96" s="47">
        <v>0</v>
      </c>
      <c r="O96" s="48">
        <v>0</v>
      </c>
      <c r="P96" s="48">
        <v>0</v>
      </c>
      <c r="Q96" s="47">
        <v>3</v>
      </c>
      <c r="R96" s="30" t="s">
        <v>127</v>
      </c>
      <c r="S96" s="30" t="s">
        <v>119</v>
      </c>
      <c r="T96" s="47" t="s">
        <v>215</v>
      </c>
      <c r="U96" s="54" t="s">
        <v>337</v>
      </c>
      <c r="V96" s="27"/>
    </row>
    <row r="97" spans="1:22" s="65" customFormat="1" ht="24" x14ac:dyDescent="0.25">
      <c r="A97" s="5" t="s">
        <v>697</v>
      </c>
      <c r="B97" s="48">
        <v>4</v>
      </c>
      <c r="C97" s="27" t="s">
        <v>534</v>
      </c>
      <c r="D97" s="27" t="s">
        <v>244</v>
      </c>
      <c r="E97" s="27" t="s">
        <v>246</v>
      </c>
      <c r="F97" s="27" t="s">
        <v>528</v>
      </c>
      <c r="G97" s="31" t="s">
        <v>245</v>
      </c>
      <c r="H97" s="47">
        <v>2</v>
      </c>
      <c r="I97" s="47">
        <v>1</v>
      </c>
      <c r="J97" s="47">
        <v>0</v>
      </c>
      <c r="K97" s="48">
        <v>26</v>
      </c>
      <c r="L97" s="48">
        <v>13</v>
      </c>
      <c r="M97" s="48">
        <v>0</v>
      </c>
      <c r="N97" s="47">
        <v>0</v>
      </c>
      <c r="O97" s="48">
        <v>0</v>
      </c>
      <c r="P97" s="48">
        <v>0</v>
      </c>
      <c r="Q97" s="47">
        <v>3</v>
      </c>
      <c r="R97" s="30" t="s">
        <v>127</v>
      </c>
      <c r="S97" s="30" t="s">
        <v>119</v>
      </c>
      <c r="T97" s="47" t="s">
        <v>215</v>
      </c>
      <c r="U97" s="54"/>
      <c r="V97" s="27"/>
    </row>
    <row r="98" spans="1:22" s="65" customFormat="1" ht="24" x14ac:dyDescent="0.25">
      <c r="A98" s="5" t="s">
        <v>697</v>
      </c>
      <c r="B98" s="48">
        <v>5</v>
      </c>
      <c r="C98" s="27" t="s">
        <v>554</v>
      </c>
      <c r="D98" s="27" t="s">
        <v>59</v>
      </c>
      <c r="E98" s="27" t="s">
        <v>404</v>
      </c>
      <c r="F98" s="27" t="s">
        <v>133</v>
      </c>
      <c r="G98" s="46" t="s">
        <v>249</v>
      </c>
      <c r="H98" s="47">
        <v>2</v>
      </c>
      <c r="I98" s="47">
        <v>1</v>
      </c>
      <c r="J98" s="47">
        <v>0</v>
      </c>
      <c r="K98" s="48">
        <v>26</v>
      </c>
      <c r="L98" s="48">
        <v>13</v>
      </c>
      <c r="M98" s="48">
        <v>0</v>
      </c>
      <c r="N98" s="47">
        <v>0</v>
      </c>
      <c r="O98" s="47">
        <v>0</v>
      </c>
      <c r="P98" s="47">
        <v>0</v>
      </c>
      <c r="Q98" s="47">
        <v>3</v>
      </c>
      <c r="R98" s="55" t="s">
        <v>127</v>
      </c>
      <c r="S98" s="9" t="s">
        <v>119</v>
      </c>
      <c r="T98" s="47" t="s">
        <v>215</v>
      </c>
      <c r="U98" s="54"/>
      <c r="V98" s="27"/>
    </row>
    <row r="99" spans="1:22" s="65" customFormat="1" ht="24" x14ac:dyDescent="0.25">
      <c r="A99" s="5" t="s">
        <v>697</v>
      </c>
      <c r="B99" s="48">
        <v>5</v>
      </c>
      <c r="C99" s="27" t="s">
        <v>563</v>
      </c>
      <c r="D99" s="27" t="s">
        <v>171</v>
      </c>
      <c r="E99" s="27" t="s">
        <v>564</v>
      </c>
      <c r="F99" s="27" t="s">
        <v>172</v>
      </c>
      <c r="G99" s="46" t="s">
        <v>252</v>
      </c>
      <c r="H99" s="47">
        <v>2</v>
      </c>
      <c r="I99" s="47">
        <v>1</v>
      </c>
      <c r="J99" s="47">
        <v>0</v>
      </c>
      <c r="K99" s="48">
        <v>26</v>
      </c>
      <c r="L99" s="48">
        <v>13</v>
      </c>
      <c r="M99" s="48">
        <v>0</v>
      </c>
      <c r="N99" s="47">
        <v>0</v>
      </c>
      <c r="O99" s="47">
        <v>0</v>
      </c>
      <c r="P99" s="47">
        <v>0</v>
      </c>
      <c r="Q99" s="47">
        <v>3</v>
      </c>
      <c r="R99" s="30" t="s">
        <v>127</v>
      </c>
      <c r="S99" s="30" t="s">
        <v>119</v>
      </c>
      <c r="T99" s="47" t="s">
        <v>215</v>
      </c>
      <c r="U99" s="54" t="s">
        <v>324</v>
      </c>
      <c r="V99" s="27"/>
    </row>
    <row r="100" spans="1:22" s="65" customFormat="1" ht="36" x14ac:dyDescent="0.25">
      <c r="A100" s="5" t="s">
        <v>697</v>
      </c>
      <c r="B100" s="48">
        <v>5</v>
      </c>
      <c r="C100" s="27" t="s">
        <v>572</v>
      </c>
      <c r="D100" s="27" t="s">
        <v>56</v>
      </c>
      <c r="E100" s="27" t="s">
        <v>405</v>
      </c>
      <c r="F100" s="27" t="s">
        <v>155</v>
      </c>
      <c r="G100" s="46" t="s">
        <v>318</v>
      </c>
      <c r="H100" s="47">
        <v>2</v>
      </c>
      <c r="I100" s="47">
        <v>1</v>
      </c>
      <c r="J100" s="47">
        <v>0</v>
      </c>
      <c r="K100" s="48">
        <v>26</v>
      </c>
      <c r="L100" s="48">
        <v>13</v>
      </c>
      <c r="M100" s="48">
        <v>0</v>
      </c>
      <c r="N100" s="47">
        <v>0</v>
      </c>
      <c r="O100" s="47">
        <v>0</v>
      </c>
      <c r="P100" s="47">
        <v>0</v>
      </c>
      <c r="Q100" s="47">
        <v>3</v>
      </c>
      <c r="R100" s="30" t="s">
        <v>127</v>
      </c>
      <c r="S100" s="30" t="s">
        <v>119</v>
      </c>
      <c r="T100" s="47" t="s">
        <v>215</v>
      </c>
      <c r="U100" s="54" t="s">
        <v>337</v>
      </c>
      <c r="V100" s="27"/>
    </row>
    <row r="101" spans="1:22" s="33" customFormat="1" x14ac:dyDescent="0.25">
      <c r="A101" s="116" t="s">
        <v>1</v>
      </c>
      <c r="B101" s="117"/>
      <c r="C101" s="117"/>
      <c r="D101" s="127"/>
      <c r="E101" s="117"/>
      <c r="F101" s="117"/>
      <c r="G101" s="118"/>
      <c r="H101" s="34">
        <f t="shared" ref="H101:Q101" si="8">SUM(H93:H100)</f>
        <v>16</v>
      </c>
      <c r="I101" s="35">
        <f t="shared" si="8"/>
        <v>7</v>
      </c>
      <c r="J101" s="35">
        <f t="shared" si="8"/>
        <v>0</v>
      </c>
      <c r="K101" s="35">
        <f t="shared" si="8"/>
        <v>208</v>
      </c>
      <c r="L101" s="35">
        <f t="shared" si="8"/>
        <v>91</v>
      </c>
      <c r="M101" s="35">
        <f t="shared" si="8"/>
        <v>0</v>
      </c>
      <c r="N101" s="34">
        <f t="shared" si="8"/>
        <v>0</v>
      </c>
      <c r="O101" s="34">
        <f t="shared" si="8"/>
        <v>0</v>
      </c>
      <c r="P101" s="34">
        <f t="shared" si="8"/>
        <v>0</v>
      </c>
      <c r="Q101" s="34">
        <f t="shared" si="8"/>
        <v>25</v>
      </c>
      <c r="R101" s="34"/>
      <c r="S101" s="34"/>
      <c r="T101" s="2"/>
      <c r="U101" s="36"/>
      <c r="V101" s="36"/>
    </row>
    <row r="102" spans="1:22" s="33" customFormat="1" x14ac:dyDescent="0.25">
      <c r="A102" s="136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37"/>
    </row>
    <row r="103" spans="1:22" s="33" customFormat="1" x14ac:dyDescent="0.25">
      <c r="A103" s="121" t="s">
        <v>350</v>
      </c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</row>
    <row r="104" spans="1:22" s="33" customFormat="1" x14ac:dyDescent="0.25">
      <c r="A104" s="134" t="s">
        <v>123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</row>
    <row r="105" spans="1:22" s="65" customFormat="1" ht="24" x14ac:dyDescent="0.25">
      <c r="A105" s="5" t="s">
        <v>698</v>
      </c>
      <c r="B105" s="48">
        <v>3</v>
      </c>
      <c r="C105" s="27" t="s">
        <v>500</v>
      </c>
      <c r="D105" s="27" t="s">
        <v>501</v>
      </c>
      <c r="E105" s="27" t="s">
        <v>502</v>
      </c>
      <c r="F105" s="27" t="s">
        <v>503</v>
      </c>
      <c r="G105" s="46" t="s">
        <v>250</v>
      </c>
      <c r="H105" s="47">
        <v>2</v>
      </c>
      <c r="I105" s="48">
        <v>1</v>
      </c>
      <c r="J105" s="48">
        <v>0</v>
      </c>
      <c r="K105" s="48">
        <v>26</v>
      </c>
      <c r="L105" s="48">
        <v>13</v>
      </c>
      <c r="M105" s="48">
        <v>0</v>
      </c>
      <c r="N105" s="47">
        <v>0</v>
      </c>
      <c r="O105" s="47">
        <v>0</v>
      </c>
      <c r="P105" s="47">
        <v>0</v>
      </c>
      <c r="Q105" s="47">
        <v>3</v>
      </c>
      <c r="R105" s="30" t="s">
        <v>127</v>
      </c>
      <c r="S105" s="30" t="s">
        <v>119</v>
      </c>
      <c r="T105" s="47" t="s">
        <v>215</v>
      </c>
      <c r="U105" s="27" t="s">
        <v>320</v>
      </c>
      <c r="V105" s="27"/>
    </row>
    <row r="106" spans="1:22" s="65" customFormat="1" ht="24" x14ac:dyDescent="0.25">
      <c r="A106" s="5" t="s">
        <v>698</v>
      </c>
      <c r="B106" s="48">
        <v>3</v>
      </c>
      <c r="C106" s="27" t="s">
        <v>505</v>
      </c>
      <c r="D106" s="27" t="s">
        <v>382</v>
      </c>
      <c r="E106" s="27" t="s">
        <v>383</v>
      </c>
      <c r="F106" s="27" t="s">
        <v>167</v>
      </c>
      <c r="G106" s="46" t="s">
        <v>254</v>
      </c>
      <c r="H106" s="47">
        <v>2</v>
      </c>
      <c r="I106" s="48">
        <v>0</v>
      </c>
      <c r="J106" s="48">
        <v>0</v>
      </c>
      <c r="K106" s="48">
        <v>26</v>
      </c>
      <c r="L106" s="48">
        <v>0</v>
      </c>
      <c r="M106" s="48">
        <v>0</v>
      </c>
      <c r="N106" s="47">
        <v>0</v>
      </c>
      <c r="O106" s="47">
        <v>0</v>
      </c>
      <c r="P106" s="47">
        <v>0</v>
      </c>
      <c r="Q106" s="47">
        <v>3</v>
      </c>
      <c r="R106" s="30" t="s">
        <v>703</v>
      </c>
      <c r="S106" s="30" t="s">
        <v>119</v>
      </c>
      <c r="T106" s="47" t="s">
        <v>215</v>
      </c>
      <c r="U106" s="27"/>
      <c r="V106" s="27"/>
    </row>
    <row r="107" spans="1:22" s="65" customFormat="1" ht="36" x14ac:dyDescent="0.25">
      <c r="A107" s="5" t="s">
        <v>698</v>
      </c>
      <c r="B107" s="48">
        <v>4</v>
      </c>
      <c r="C107" s="27" t="s">
        <v>518</v>
      </c>
      <c r="D107" s="27" t="s">
        <v>70</v>
      </c>
      <c r="E107" s="27" t="s">
        <v>253</v>
      </c>
      <c r="F107" s="27" t="s">
        <v>519</v>
      </c>
      <c r="G107" s="31" t="s">
        <v>406</v>
      </c>
      <c r="H107" s="47">
        <v>2</v>
      </c>
      <c r="I107" s="47">
        <v>0</v>
      </c>
      <c r="J107" s="47">
        <v>0</v>
      </c>
      <c r="K107" s="48">
        <v>26</v>
      </c>
      <c r="L107" s="48">
        <v>0</v>
      </c>
      <c r="M107" s="48">
        <v>0</v>
      </c>
      <c r="N107" s="47">
        <v>0</v>
      </c>
      <c r="O107" s="48">
        <v>0</v>
      </c>
      <c r="P107" s="48">
        <v>0</v>
      </c>
      <c r="Q107" s="47">
        <v>3</v>
      </c>
      <c r="R107" s="30" t="s">
        <v>703</v>
      </c>
      <c r="S107" s="30" t="s">
        <v>119</v>
      </c>
      <c r="T107" s="47" t="s">
        <v>215</v>
      </c>
      <c r="U107" s="54"/>
      <c r="V107" s="27"/>
    </row>
    <row r="108" spans="1:22" s="65" customFormat="1" ht="36" x14ac:dyDescent="0.25">
      <c r="A108" s="5" t="s">
        <v>698</v>
      </c>
      <c r="B108" s="48">
        <v>4</v>
      </c>
      <c r="C108" s="27" t="s">
        <v>520</v>
      </c>
      <c r="D108" s="27" t="s">
        <v>212</v>
      </c>
      <c r="E108" s="27" t="s">
        <v>414</v>
      </c>
      <c r="F108" s="27" t="s">
        <v>503</v>
      </c>
      <c r="G108" s="31" t="s">
        <v>250</v>
      </c>
      <c r="H108" s="47">
        <v>2</v>
      </c>
      <c r="I108" s="47">
        <v>0</v>
      </c>
      <c r="J108" s="47">
        <v>0</v>
      </c>
      <c r="K108" s="48">
        <v>26</v>
      </c>
      <c r="L108" s="48">
        <v>0</v>
      </c>
      <c r="M108" s="48">
        <v>0</v>
      </c>
      <c r="N108" s="47">
        <v>0</v>
      </c>
      <c r="O108" s="48">
        <v>0</v>
      </c>
      <c r="P108" s="48">
        <v>0</v>
      </c>
      <c r="Q108" s="47">
        <v>3</v>
      </c>
      <c r="R108" s="30" t="s">
        <v>703</v>
      </c>
      <c r="S108" s="30" t="s">
        <v>119</v>
      </c>
      <c r="T108" s="47" t="s">
        <v>215</v>
      </c>
      <c r="U108" s="54"/>
      <c r="V108" s="27"/>
    </row>
    <row r="109" spans="1:22" s="65" customFormat="1" ht="36" x14ac:dyDescent="0.25">
      <c r="A109" s="5" t="s">
        <v>698</v>
      </c>
      <c r="B109" s="48">
        <v>4</v>
      </c>
      <c r="C109" s="27" t="s">
        <v>525</v>
      </c>
      <c r="D109" s="27" t="s">
        <v>213</v>
      </c>
      <c r="E109" s="27" t="s">
        <v>413</v>
      </c>
      <c r="F109" s="27" t="s">
        <v>166</v>
      </c>
      <c r="G109" s="31" t="s">
        <v>291</v>
      </c>
      <c r="H109" s="47">
        <v>1</v>
      </c>
      <c r="I109" s="47">
        <v>1</v>
      </c>
      <c r="J109" s="47">
        <v>0</v>
      </c>
      <c r="K109" s="48">
        <v>13</v>
      </c>
      <c r="L109" s="48">
        <v>13</v>
      </c>
      <c r="M109" s="48">
        <v>0</v>
      </c>
      <c r="N109" s="47">
        <v>0</v>
      </c>
      <c r="O109" s="48">
        <v>0</v>
      </c>
      <c r="P109" s="48">
        <v>0</v>
      </c>
      <c r="Q109" s="47">
        <v>2</v>
      </c>
      <c r="R109" s="30" t="s">
        <v>703</v>
      </c>
      <c r="S109" s="30" t="s">
        <v>119</v>
      </c>
      <c r="T109" s="47" t="s">
        <v>215</v>
      </c>
      <c r="U109" s="54" t="s">
        <v>345</v>
      </c>
      <c r="V109" s="27"/>
    </row>
    <row r="110" spans="1:22" s="65" customFormat="1" ht="36" x14ac:dyDescent="0.25">
      <c r="A110" s="5" t="s">
        <v>698</v>
      </c>
      <c r="B110" s="48">
        <v>5</v>
      </c>
      <c r="C110" s="27" t="s">
        <v>556</v>
      </c>
      <c r="D110" s="27" t="s">
        <v>256</v>
      </c>
      <c r="E110" s="27" t="s">
        <v>557</v>
      </c>
      <c r="F110" s="27" t="s">
        <v>154</v>
      </c>
      <c r="G110" s="46" t="s">
        <v>290</v>
      </c>
      <c r="H110" s="47">
        <v>2</v>
      </c>
      <c r="I110" s="47">
        <v>1</v>
      </c>
      <c r="J110" s="47">
        <v>0</v>
      </c>
      <c r="K110" s="48">
        <v>26</v>
      </c>
      <c r="L110" s="48">
        <v>13</v>
      </c>
      <c r="M110" s="48">
        <v>0</v>
      </c>
      <c r="N110" s="47">
        <v>0</v>
      </c>
      <c r="O110" s="47">
        <v>0</v>
      </c>
      <c r="P110" s="47">
        <v>0</v>
      </c>
      <c r="Q110" s="47">
        <v>3</v>
      </c>
      <c r="R110" s="47" t="s">
        <v>127</v>
      </c>
      <c r="S110" s="30" t="s">
        <v>119</v>
      </c>
      <c r="T110" s="47" t="s">
        <v>215</v>
      </c>
      <c r="U110" s="54"/>
      <c r="V110" s="27"/>
    </row>
    <row r="111" spans="1:22" s="65" customFormat="1" ht="24" x14ac:dyDescent="0.25">
      <c r="A111" s="5" t="s">
        <v>698</v>
      </c>
      <c r="B111" s="48">
        <v>5</v>
      </c>
      <c r="C111" s="27" t="s">
        <v>565</v>
      </c>
      <c r="D111" s="27" t="s">
        <v>69</v>
      </c>
      <c r="E111" s="27" t="s">
        <v>566</v>
      </c>
      <c r="F111" s="27" t="s">
        <v>503</v>
      </c>
      <c r="G111" s="46" t="s">
        <v>250</v>
      </c>
      <c r="H111" s="47">
        <v>2</v>
      </c>
      <c r="I111" s="47">
        <v>0</v>
      </c>
      <c r="J111" s="47">
        <v>0</v>
      </c>
      <c r="K111" s="48">
        <v>26</v>
      </c>
      <c r="L111" s="48">
        <v>0</v>
      </c>
      <c r="M111" s="48">
        <v>0</v>
      </c>
      <c r="N111" s="47">
        <v>0</v>
      </c>
      <c r="O111" s="47">
        <v>0</v>
      </c>
      <c r="P111" s="47">
        <v>0</v>
      </c>
      <c r="Q111" s="47">
        <v>2</v>
      </c>
      <c r="R111" s="30" t="s">
        <v>703</v>
      </c>
      <c r="S111" s="30" t="s">
        <v>119</v>
      </c>
      <c r="T111" s="47" t="s">
        <v>215</v>
      </c>
      <c r="U111" s="54"/>
      <c r="V111" s="27"/>
    </row>
    <row r="112" spans="1:22" s="33" customFormat="1" x14ac:dyDescent="0.25">
      <c r="A112" s="116" t="s">
        <v>1</v>
      </c>
      <c r="B112" s="117"/>
      <c r="C112" s="117"/>
      <c r="D112" s="117"/>
      <c r="E112" s="117"/>
      <c r="F112" s="117"/>
      <c r="G112" s="118"/>
      <c r="H112" s="34">
        <f t="shared" ref="H112:Q112" si="9">SUM(H105:H111)</f>
        <v>13</v>
      </c>
      <c r="I112" s="34">
        <f t="shared" si="9"/>
        <v>3</v>
      </c>
      <c r="J112" s="34">
        <f t="shared" si="9"/>
        <v>0</v>
      </c>
      <c r="K112" s="34">
        <f t="shared" si="9"/>
        <v>169</v>
      </c>
      <c r="L112" s="34">
        <f t="shared" si="9"/>
        <v>39</v>
      </c>
      <c r="M112" s="34">
        <f t="shared" si="9"/>
        <v>0</v>
      </c>
      <c r="N112" s="34">
        <f t="shared" si="9"/>
        <v>0</v>
      </c>
      <c r="O112" s="34">
        <f t="shared" si="9"/>
        <v>0</v>
      </c>
      <c r="P112" s="34">
        <f t="shared" si="9"/>
        <v>0</v>
      </c>
      <c r="Q112" s="34">
        <f t="shared" si="9"/>
        <v>19</v>
      </c>
      <c r="R112" s="34"/>
      <c r="S112" s="34"/>
      <c r="T112" s="34"/>
      <c r="U112" s="68"/>
      <c r="V112" s="68"/>
    </row>
    <row r="113" spans="1:22" s="33" customFormat="1" x14ac:dyDescent="0.25">
      <c r="A113" s="136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37"/>
    </row>
    <row r="114" spans="1:22" s="33" customFormat="1" x14ac:dyDescent="0.25">
      <c r="A114" s="121" t="s">
        <v>351</v>
      </c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</row>
    <row r="115" spans="1:22" s="33" customFormat="1" x14ac:dyDescent="0.25">
      <c r="A115" s="134" t="s">
        <v>230</v>
      </c>
      <c r="B115" s="134"/>
      <c r="C115" s="134"/>
      <c r="D115" s="135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</row>
    <row r="116" spans="1:22" s="65" customFormat="1" ht="24" x14ac:dyDescent="0.25">
      <c r="A116" s="5" t="s">
        <v>699</v>
      </c>
      <c r="B116" s="48">
        <v>3</v>
      </c>
      <c r="C116" s="27" t="s">
        <v>489</v>
      </c>
      <c r="D116" s="27" t="s">
        <v>288</v>
      </c>
      <c r="E116" s="27" t="s">
        <v>289</v>
      </c>
      <c r="F116" s="27" t="s">
        <v>237</v>
      </c>
      <c r="G116" s="46" t="s">
        <v>258</v>
      </c>
      <c r="H116" s="47">
        <v>1</v>
      </c>
      <c r="I116" s="48">
        <v>1</v>
      </c>
      <c r="J116" s="48">
        <v>0</v>
      </c>
      <c r="K116" s="48">
        <v>13</v>
      </c>
      <c r="L116" s="48">
        <v>13</v>
      </c>
      <c r="M116" s="48">
        <v>0</v>
      </c>
      <c r="N116" s="47">
        <v>0</v>
      </c>
      <c r="O116" s="47">
        <v>0</v>
      </c>
      <c r="P116" s="47">
        <v>0</v>
      </c>
      <c r="Q116" s="47">
        <v>3</v>
      </c>
      <c r="R116" s="24" t="s">
        <v>127</v>
      </c>
      <c r="S116" s="24" t="s">
        <v>119</v>
      </c>
      <c r="T116" s="47" t="s">
        <v>215</v>
      </c>
      <c r="U116" s="27"/>
      <c r="V116" s="27"/>
    </row>
    <row r="117" spans="1:22" s="65" customFormat="1" ht="24" x14ac:dyDescent="0.25">
      <c r="A117" s="5" t="s">
        <v>699</v>
      </c>
      <c r="B117" s="48">
        <v>3</v>
      </c>
      <c r="C117" s="27" t="s">
        <v>494</v>
      </c>
      <c r="D117" s="27" t="s">
        <v>234</v>
      </c>
      <c r="E117" s="27" t="s">
        <v>495</v>
      </c>
      <c r="F117" s="27" t="s">
        <v>236</v>
      </c>
      <c r="G117" s="46" t="s">
        <v>235</v>
      </c>
      <c r="H117" s="47">
        <v>2</v>
      </c>
      <c r="I117" s="48">
        <v>1</v>
      </c>
      <c r="J117" s="48">
        <v>0</v>
      </c>
      <c r="K117" s="48">
        <v>26</v>
      </c>
      <c r="L117" s="48">
        <v>13</v>
      </c>
      <c r="M117" s="48">
        <v>0</v>
      </c>
      <c r="N117" s="47">
        <v>0</v>
      </c>
      <c r="O117" s="47">
        <v>0</v>
      </c>
      <c r="P117" s="47">
        <v>0</v>
      </c>
      <c r="Q117" s="47">
        <v>3</v>
      </c>
      <c r="R117" s="24" t="s">
        <v>127</v>
      </c>
      <c r="S117" s="24" t="s">
        <v>119</v>
      </c>
      <c r="T117" s="47" t="s">
        <v>215</v>
      </c>
      <c r="U117" s="27"/>
      <c r="V117" s="27"/>
    </row>
    <row r="118" spans="1:22" s="65" customFormat="1" ht="36" x14ac:dyDescent="0.25">
      <c r="A118" s="5" t="s">
        <v>699</v>
      </c>
      <c r="B118" s="48">
        <v>4</v>
      </c>
      <c r="C118" s="27" t="s">
        <v>530</v>
      </c>
      <c r="D118" s="27" t="s">
        <v>232</v>
      </c>
      <c r="E118" s="27" t="s">
        <v>531</v>
      </c>
      <c r="F118" s="27" t="s">
        <v>233</v>
      </c>
      <c r="G118" s="31" t="s">
        <v>261</v>
      </c>
      <c r="H118" s="47">
        <v>1</v>
      </c>
      <c r="I118" s="47">
        <v>3</v>
      </c>
      <c r="J118" s="47">
        <v>0</v>
      </c>
      <c r="K118" s="48">
        <v>13</v>
      </c>
      <c r="L118" s="48">
        <v>26</v>
      </c>
      <c r="M118" s="48">
        <v>0</v>
      </c>
      <c r="N118" s="47">
        <v>0</v>
      </c>
      <c r="O118" s="48">
        <v>0</v>
      </c>
      <c r="P118" s="48">
        <v>0</v>
      </c>
      <c r="Q118" s="47">
        <v>4</v>
      </c>
      <c r="R118" s="47" t="s">
        <v>703</v>
      </c>
      <c r="S118" s="47" t="s">
        <v>119</v>
      </c>
      <c r="T118" s="47" t="s">
        <v>215</v>
      </c>
      <c r="U118" s="54"/>
      <c r="V118" s="27"/>
    </row>
    <row r="119" spans="1:22" s="65" customFormat="1" ht="24" x14ac:dyDescent="0.25">
      <c r="A119" s="5" t="s">
        <v>699</v>
      </c>
      <c r="B119" s="48">
        <v>4</v>
      </c>
      <c r="C119" s="27" t="s">
        <v>532</v>
      </c>
      <c r="D119" s="27" t="s">
        <v>65</v>
      </c>
      <c r="E119" s="27" t="s">
        <v>228</v>
      </c>
      <c r="F119" s="27" t="s">
        <v>159</v>
      </c>
      <c r="G119" s="31" t="s">
        <v>260</v>
      </c>
      <c r="H119" s="47">
        <v>2</v>
      </c>
      <c r="I119" s="47">
        <v>1</v>
      </c>
      <c r="J119" s="47">
        <v>0</v>
      </c>
      <c r="K119" s="48">
        <v>26</v>
      </c>
      <c r="L119" s="48">
        <v>13</v>
      </c>
      <c r="M119" s="48">
        <v>0</v>
      </c>
      <c r="N119" s="47">
        <v>0</v>
      </c>
      <c r="O119" s="48">
        <v>0</v>
      </c>
      <c r="P119" s="48">
        <v>0</v>
      </c>
      <c r="Q119" s="47">
        <v>3</v>
      </c>
      <c r="R119" s="47" t="s">
        <v>703</v>
      </c>
      <c r="S119" s="47" t="s">
        <v>119</v>
      </c>
      <c r="T119" s="47" t="s">
        <v>215</v>
      </c>
      <c r="U119" s="54"/>
      <c r="V119" s="27"/>
    </row>
    <row r="120" spans="1:22" s="65" customFormat="1" ht="24" x14ac:dyDescent="0.25">
      <c r="A120" s="5" t="s">
        <v>699</v>
      </c>
      <c r="B120" s="48">
        <v>4</v>
      </c>
      <c r="C120" s="27" t="s">
        <v>533</v>
      </c>
      <c r="D120" s="27" t="s">
        <v>66</v>
      </c>
      <c r="E120" s="27" t="s">
        <v>231</v>
      </c>
      <c r="F120" s="27" t="s">
        <v>156</v>
      </c>
      <c r="G120" s="31" t="s">
        <v>259</v>
      </c>
      <c r="H120" s="47">
        <v>1</v>
      </c>
      <c r="I120" s="47">
        <v>1</v>
      </c>
      <c r="J120" s="47">
        <v>0</v>
      </c>
      <c r="K120" s="48">
        <v>13</v>
      </c>
      <c r="L120" s="48">
        <v>13</v>
      </c>
      <c r="M120" s="48">
        <v>0</v>
      </c>
      <c r="N120" s="47">
        <v>0</v>
      </c>
      <c r="O120" s="48">
        <v>0</v>
      </c>
      <c r="P120" s="48">
        <v>0</v>
      </c>
      <c r="Q120" s="47">
        <v>3</v>
      </c>
      <c r="R120" s="47" t="s">
        <v>127</v>
      </c>
      <c r="S120" s="47" t="s">
        <v>119</v>
      </c>
      <c r="T120" s="47" t="s">
        <v>215</v>
      </c>
      <c r="U120" s="54"/>
      <c r="V120" s="27"/>
    </row>
    <row r="121" spans="1:22" s="65" customFormat="1" ht="24" x14ac:dyDescent="0.25">
      <c r="A121" s="5" t="s">
        <v>699</v>
      </c>
      <c r="B121" s="48">
        <v>4</v>
      </c>
      <c r="C121" s="27" t="s">
        <v>537</v>
      </c>
      <c r="D121" s="27" t="s">
        <v>67</v>
      </c>
      <c r="E121" s="27" t="s">
        <v>415</v>
      </c>
      <c r="F121" s="27" t="s">
        <v>156</v>
      </c>
      <c r="G121" s="31" t="s">
        <v>259</v>
      </c>
      <c r="H121" s="47">
        <v>1</v>
      </c>
      <c r="I121" s="47">
        <v>1</v>
      </c>
      <c r="J121" s="47">
        <v>0</v>
      </c>
      <c r="K121" s="48">
        <v>13</v>
      </c>
      <c r="L121" s="48">
        <v>13</v>
      </c>
      <c r="M121" s="48">
        <v>0</v>
      </c>
      <c r="N121" s="47">
        <v>0</v>
      </c>
      <c r="O121" s="48">
        <v>0</v>
      </c>
      <c r="P121" s="48">
        <v>0</v>
      </c>
      <c r="Q121" s="47">
        <v>3</v>
      </c>
      <c r="R121" s="24" t="s">
        <v>127</v>
      </c>
      <c r="S121" s="30" t="s">
        <v>119</v>
      </c>
      <c r="T121" s="47" t="s">
        <v>215</v>
      </c>
      <c r="U121" s="54"/>
      <c r="V121" s="27"/>
    </row>
    <row r="122" spans="1:22" s="65" customFormat="1" ht="24" x14ac:dyDescent="0.25">
      <c r="A122" s="5" t="s">
        <v>699</v>
      </c>
      <c r="B122" s="48">
        <v>5</v>
      </c>
      <c r="C122" s="27" t="s">
        <v>567</v>
      </c>
      <c r="D122" s="27" t="s">
        <v>54</v>
      </c>
      <c r="E122" s="27" t="s">
        <v>257</v>
      </c>
      <c r="F122" s="27" t="s">
        <v>157</v>
      </c>
      <c r="G122" s="46" t="s">
        <v>251</v>
      </c>
      <c r="H122" s="47">
        <v>2</v>
      </c>
      <c r="I122" s="47">
        <v>2</v>
      </c>
      <c r="J122" s="47">
        <v>0</v>
      </c>
      <c r="K122" s="48">
        <v>26</v>
      </c>
      <c r="L122" s="48">
        <v>26</v>
      </c>
      <c r="M122" s="48">
        <v>0</v>
      </c>
      <c r="N122" s="47">
        <v>0</v>
      </c>
      <c r="O122" s="47">
        <v>0</v>
      </c>
      <c r="P122" s="47">
        <v>0</v>
      </c>
      <c r="Q122" s="47">
        <v>4</v>
      </c>
      <c r="R122" s="24" t="s">
        <v>127</v>
      </c>
      <c r="S122" s="24" t="s">
        <v>119</v>
      </c>
      <c r="T122" s="47" t="s">
        <v>215</v>
      </c>
      <c r="U122" s="101" t="s">
        <v>288</v>
      </c>
      <c r="V122" s="27"/>
    </row>
    <row r="123" spans="1:22" s="65" customFormat="1" ht="48" x14ac:dyDescent="0.25">
      <c r="A123" s="5" t="s">
        <v>699</v>
      </c>
      <c r="B123" s="48">
        <v>5</v>
      </c>
      <c r="C123" s="27" t="s">
        <v>579</v>
      </c>
      <c r="D123" s="27" t="s">
        <v>229</v>
      </c>
      <c r="E123" s="27" t="s">
        <v>580</v>
      </c>
      <c r="F123" s="27" t="s">
        <v>237</v>
      </c>
      <c r="G123" s="46" t="s">
        <v>258</v>
      </c>
      <c r="H123" s="47">
        <v>2</v>
      </c>
      <c r="I123" s="47">
        <v>1</v>
      </c>
      <c r="J123" s="47">
        <v>0</v>
      </c>
      <c r="K123" s="48">
        <v>26</v>
      </c>
      <c r="L123" s="48">
        <v>13</v>
      </c>
      <c r="M123" s="48">
        <v>0</v>
      </c>
      <c r="N123" s="47">
        <v>0</v>
      </c>
      <c r="O123" s="47">
        <v>0</v>
      </c>
      <c r="P123" s="47">
        <v>0</v>
      </c>
      <c r="Q123" s="47">
        <v>3</v>
      </c>
      <c r="R123" s="24" t="s">
        <v>127</v>
      </c>
      <c r="S123" s="24" t="s">
        <v>119</v>
      </c>
      <c r="T123" s="47" t="s">
        <v>215</v>
      </c>
      <c r="U123" s="54"/>
      <c r="V123" s="27"/>
    </row>
    <row r="124" spans="1:22" s="33" customFormat="1" x14ac:dyDescent="0.25">
      <c r="A124" s="116" t="s">
        <v>1</v>
      </c>
      <c r="B124" s="117"/>
      <c r="C124" s="117"/>
      <c r="D124" s="127"/>
      <c r="E124" s="117"/>
      <c r="F124" s="117"/>
      <c r="G124" s="118"/>
      <c r="H124" s="34">
        <f t="shared" ref="H124:Q124" si="10">SUM(H116:H123)</f>
        <v>12</v>
      </c>
      <c r="I124" s="34">
        <f t="shared" si="10"/>
        <v>11</v>
      </c>
      <c r="J124" s="34">
        <f t="shared" si="10"/>
        <v>0</v>
      </c>
      <c r="K124" s="34">
        <f t="shared" si="10"/>
        <v>156</v>
      </c>
      <c r="L124" s="34">
        <f t="shared" si="10"/>
        <v>130</v>
      </c>
      <c r="M124" s="34">
        <f t="shared" si="10"/>
        <v>0</v>
      </c>
      <c r="N124" s="34">
        <f t="shared" si="10"/>
        <v>0</v>
      </c>
      <c r="O124" s="34">
        <f t="shared" si="10"/>
        <v>0</v>
      </c>
      <c r="P124" s="34">
        <f t="shared" si="10"/>
        <v>0</v>
      </c>
      <c r="Q124" s="34">
        <f t="shared" si="10"/>
        <v>26</v>
      </c>
      <c r="R124" s="34"/>
      <c r="S124" s="34"/>
      <c r="T124" s="34"/>
      <c r="U124" s="68"/>
      <c r="V124" s="68"/>
    </row>
    <row r="125" spans="1:22" s="33" customFormat="1" x14ac:dyDescent="0.25">
      <c r="A125" s="136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37"/>
    </row>
    <row r="126" spans="1:22" s="33" customFormat="1" ht="11.85" customHeight="1" x14ac:dyDescent="0.25">
      <c r="A126" s="124" t="s">
        <v>352</v>
      </c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30"/>
    </row>
    <row r="127" spans="1:22" s="33" customFormat="1" ht="11.85" customHeight="1" x14ac:dyDescent="0.25">
      <c r="A127" s="131" t="s">
        <v>124</v>
      </c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3"/>
    </row>
    <row r="128" spans="1:22" s="65" customFormat="1" ht="24" x14ac:dyDescent="0.25">
      <c r="A128" s="5" t="s">
        <v>700</v>
      </c>
      <c r="B128" s="48">
        <v>3</v>
      </c>
      <c r="C128" s="27" t="s">
        <v>490</v>
      </c>
      <c r="D128" s="27" t="s">
        <v>71</v>
      </c>
      <c r="E128" s="27" t="s">
        <v>416</v>
      </c>
      <c r="F128" s="27" t="s">
        <v>137</v>
      </c>
      <c r="G128" s="46" t="s">
        <v>315</v>
      </c>
      <c r="H128" s="47">
        <v>3</v>
      </c>
      <c r="I128" s="48">
        <v>0</v>
      </c>
      <c r="J128" s="48">
        <v>0</v>
      </c>
      <c r="K128" s="48">
        <v>39</v>
      </c>
      <c r="L128" s="48">
        <v>0</v>
      </c>
      <c r="M128" s="48">
        <v>0</v>
      </c>
      <c r="N128" s="47">
        <v>0</v>
      </c>
      <c r="O128" s="47">
        <v>0</v>
      </c>
      <c r="P128" s="47">
        <v>0</v>
      </c>
      <c r="Q128" s="47">
        <v>3</v>
      </c>
      <c r="R128" s="79" t="s">
        <v>127</v>
      </c>
      <c r="S128" s="30" t="s">
        <v>119</v>
      </c>
      <c r="T128" s="47" t="s">
        <v>215</v>
      </c>
      <c r="U128" s="27"/>
      <c r="V128" s="27"/>
    </row>
    <row r="129" spans="1:22" s="65" customFormat="1" ht="24" x14ac:dyDescent="0.25">
      <c r="A129" s="5" t="s">
        <v>700</v>
      </c>
      <c r="B129" s="48">
        <v>3</v>
      </c>
      <c r="C129" s="27" t="s">
        <v>491</v>
      </c>
      <c r="D129" s="27" t="s">
        <v>72</v>
      </c>
      <c r="E129" s="27" t="s">
        <v>417</v>
      </c>
      <c r="F129" s="27" t="s">
        <v>379</v>
      </c>
      <c r="G129" s="46" t="s">
        <v>425</v>
      </c>
      <c r="H129" s="47">
        <v>0</v>
      </c>
      <c r="I129" s="48">
        <v>3</v>
      </c>
      <c r="J129" s="48">
        <v>0</v>
      </c>
      <c r="K129" s="48">
        <v>0</v>
      </c>
      <c r="L129" s="48">
        <v>39</v>
      </c>
      <c r="M129" s="48">
        <v>0</v>
      </c>
      <c r="N129" s="47">
        <v>0</v>
      </c>
      <c r="O129" s="47">
        <v>0</v>
      </c>
      <c r="P129" s="47">
        <v>0</v>
      </c>
      <c r="Q129" s="47">
        <v>3</v>
      </c>
      <c r="R129" s="30" t="s">
        <v>703</v>
      </c>
      <c r="S129" s="30" t="s">
        <v>119</v>
      </c>
      <c r="T129" s="47" t="s">
        <v>215</v>
      </c>
      <c r="U129" s="27"/>
      <c r="V129" s="27"/>
    </row>
    <row r="130" spans="1:22" s="65" customFormat="1" ht="24" x14ac:dyDescent="0.25">
      <c r="A130" s="5" t="s">
        <v>700</v>
      </c>
      <c r="B130" s="48">
        <v>3</v>
      </c>
      <c r="C130" s="27" t="s">
        <v>506</v>
      </c>
      <c r="D130" s="27" t="s">
        <v>74</v>
      </c>
      <c r="E130" s="27" t="s">
        <v>507</v>
      </c>
      <c r="F130" s="27" t="s">
        <v>381</v>
      </c>
      <c r="G130" s="46" t="s">
        <v>508</v>
      </c>
      <c r="H130" s="47">
        <v>0</v>
      </c>
      <c r="I130" s="48">
        <v>3</v>
      </c>
      <c r="J130" s="48">
        <v>0</v>
      </c>
      <c r="K130" s="48">
        <v>0</v>
      </c>
      <c r="L130" s="48">
        <v>39</v>
      </c>
      <c r="M130" s="48">
        <v>0</v>
      </c>
      <c r="N130" s="47">
        <v>0</v>
      </c>
      <c r="O130" s="47">
        <v>0</v>
      </c>
      <c r="P130" s="47">
        <v>0</v>
      </c>
      <c r="Q130" s="47">
        <v>3</v>
      </c>
      <c r="R130" s="30" t="s">
        <v>703</v>
      </c>
      <c r="S130" s="30" t="s">
        <v>119</v>
      </c>
      <c r="T130" s="47" t="s">
        <v>215</v>
      </c>
      <c r="U130" s="27"/>
      <c r="V130" s="27"/>
    </row>
    <row r="131" spans="1:22" s="65" customFormat="1" ht="24" x14ac:dyDescent="0.25">
      <c r="A131" s="5" t="s">
        <v>700</v>
      </c>
      <c r="B131" s="48">
        <v>4</v>
      </c>
      <c r="C131" s="27" t="s">
        <v>524</v>
      </c>
      <c r="D131" s="27" t="s">
        <v>55</v>
      </c>
      <c r="E131" s="27" t="s">
        <v>418</v>
      </c>
      <c r="F131" s="27" t="s">
        <v>378</v>
      </c>
      <c r="G131" s="31" t="s">
        <v>426</v>
      </c>
      <c r="H131" s="47">
        <v>3</v>
      </c>
      <c r="I131" s="47">
        <v>0</v>
      </c>
      <c r="J131" s="47">
        <v>0</v>
      </c>
      <c r="K131" s="48">
        <v>39</v>
      </c>
      <c r="L131" s="48">
        <v>0</v>
      </c>
      <c r="M131" s="48">
        <v>0</v>
      </c>
      <c r="N131" s="47">
        <v>0</v>
      </c>
      <c r="O131" s="48">
        <v>0</v>
      </c>
      <c r="P131" s="48">
        <v>0</v>
      </c>
      <c r="Q131" s="47">
        <v>3</v>
      </c>
      <c r="R131" s="47" t="s">
        <v>127</v>
      </c>
      <c r="S131" s="30" t="s">
        <v>119</v>
      </c>
      <c r="T131" s="47" t="s">
        <v>215</v>
      </c>
      <c r="U131" s="54"/>
      <c r="V131" s="27"/>
    </row>
    <row r="132" spans="1:22" s="65" customFormat="1" ht="24" x14ac:dyDescent="0.25">
      <c r="A132" s="5" t="s">
        <v>700</v>
      </c>
      <c r="B132" s="48">
        <v>4</v>
      </c>
      <c r="C132" s="27" t="s">
        <v>544</v>
      </c>
      <c r="D132" s="27" t="s">
        <v>73</v>
      </c>
      <c r="E132" s="27" t="s">
        <v>545</v>
      </c>
      <c r="F132" s="27" t="s">
        <v>380</v>
      </c>
      <c r="G132" s="31" t="s">
        <v>427</v>
      </c>
      <c r="H132" s="47">
        <v>0</v>
      </c>
      <c r="I132" s="47">
        <v>3</v>
      </c>
      <c r="J132" s="47">
        <v>0</v>
      </c>
      <c r="K132" s="48">
        <v>0</v>
      </c>
      <c r="L132" s="48">
        <v>39</v>
      </c>
      <c r="M132" s="48">
        <v>0</v>
      </c>
      <c r="N132" s="47">
        <v>0</v>
      </c>
      <c r="O132" s="48">
        <v>0</v>
      </c>
      <c r="P132" s="48">
        <v>0</v>
      </c>
      <c r="Q132" s="47">
        <v>3</v>
      </c>
      <c r="R132" s="30" t="s">
        <v>703</v>
      </c>
      <c r="S132" s="30" t="s">
        <v>119</v>
      </c>
      <c r="T132" s="47" t="s">
        <v>215</v>
      </c>
      <c r="U132" s="54"/>
      <c r="V132" s="27"/>
    </row>
    <row r="133" spans="1:22" s="65" customFormat="1" ht="24" x14ac:dyDescent="0.25">
      <c r="A133" s="5" t="s">
        <v>700</v>
      </c>
      <c r="B133" s="48">
        <v>4</v>
      </c>
      <c r="C133" s="27" t="s">
        <v>546</v>
      </c>
      <c r="D133" s="27" t="s">
        <v>75</v>
      </c>
      <c r="E133" s="27" t="s">
        <v>547</v>
      </c>
      <c r="F133" s="27" t="s">
        <v>384</v>
      </c>
      <c r="G133" s="31" t="s">
        <v>428</v>
      </c>
      <c r="H133" s="47">
        <v>0</v>
      </c>
      <c r="I133" s="47">
        <v>3</v>
      </c>
      <c r="J133" s="47">
        <v>0</v>
      </c>
      <c r="K133" s="48">
        <v>0</v>
      </c>
      <c r="L133" s="48">
        <v>39</v>
      </c>
      <c r="M133" s="48">
        <v>0</v>
      </c>
      <c r="N133" s="47">
        <v>0</v>
      </c>
      <c r="O133" s="48">
        <v>0</v>
      </c>
      <c r="P133" s="48">
        <v>0</v>
      </c>
      <c r="Q133" s="47">
        <v>3</v>
      </c>
      <c r="R133" s="30" t="s">
        <v>703</v>
      </c>
      <c r="S133" s="30" t="s">
        <v>119</v>
      </c>
      <c r="T133" s="47" t="s">
        <v>215</v>
      </c>
      <c r="U133" s="54"/>
      <c r="V133" s="27"/>
    </row>
    <row r="134" spans="1:22" s="65" customFormat="1" ht="24" x14ac:dyDescent="0.25">
      <c r="A134" s="5" t="s">
        <v>700</v>
      </c>
      <c r="B134" s="48">
        <v>5</v>
      </c>
      <c r="C134" s="27" t="s">
        <v>559</v>
      </c>
      <c r="D134" s="27" t="s">
        <v>76</v>
      </c>
      <c r="E134" s="27" t="s">
        <v>560</v>
      </c>
      <c r="F134" s="27" t="s">
        <v>381</v>
      </c>
      <c r="G134" s="46" t="s">
        <v>508</v>
      </c>
      <c r="H134" s="47">
        <v>0</v>
      </c>
      <c r="I134" s="47">
        <v>3</v>
      </c>
      <c r="J134" s="47">
        <v>0</v>
      </c>
      <c r="K134" s="48">
        <v>0</v>
      </c>
      <c r="L134" s="48">
        <v>39</v>
      </c>
      <c r="M134" s="48">
        <v>0</v>
      </c>
      <c r="N134" s="47">
        <v>0</v>
      </c>
      <c r="O134" s="47">
        <v>0</v>
      </c>
      <c r="P134" s="47">
        <v>0</v>
      </c>
      <c r="Q134" s="47">
        <v>3</v>
      </c>
      <c r="R134" s="30" t="s">
        <v>703</v>
      </c>
      <c r="S134" s="30" t="s">
        <v>119</v>
      </c>
      <c r="T134" s="47" t="s">
        <v>215</v>
      </c>
      <c r="U134" s="54"/>
      <c r="V134" s="27"/>
    </row>
    <row r="135" spans="1:22" s="65" customFormat="1" ht="60" x14ac:dyDescent="0.25">
      <c r="A135" s="5" t="s">
        <v>700</v>
      </c>
      <c r="B135" s="48">
        <v>5</v>
      </c>
      <c r="C135" s="27" t="s">
        <v>561</v>
      </c>
      <c r="D135" s="27" t="s">
        <v>77</v>
      </c>
      <c r="E135" s="27" t="s">
        <v>562</v>
      </c>
      <c r="F135" s="27" t="s">
        <v>378</v>
      </c>
      <c r="G135" s="46" t="s">
        <v>426</v>
      </c>
      <c r="H135" s="47">
        <v>0</v>
      </c>
      <c r="I135" s="47">
        <v>3</v>
      </c>
      <c r="J135" s="47">
        <v>0</v>
      </c>
      <c r="K135" s="48">
        <v>0</v>
      </c>
      <c r="L135" s="48">
        <v>39</v>
      </c>
      <c r="M135" s="48">
        <v>0</v>
      </c>
      <c r="N135" s="47">
        <v>0</v>
      </c>
      <c r="O135" s="47">
        <v>0</v>
      </c>
      <c r="P135" s="47">
        <v>0</v>
      </c>
      <c r="Q135" s="47">
        <v>3</v>
      </c>
      <c r="R135" s="30" t="s">
        <v>703</v>
      </c>
      <c r="S135" s="30" t="s">
        <v>119</v>
      </c>
      <c r="T135" s="47" t="s">
        <v>215</v>
      </c>
      <c r="U135" s="54"/>
      <c r="V135" s="27"/>
    </row>
    <row r="136" spans="1:22" s="65" customFormat="1" ht="24" x14ac:dyDescent="0.25">
      <c r="A136" s="5" t="s">
        <v>700</v>
      </c>
      <c r="B136" s="48">
        <v>5</v>
      </c>
      <c r="C136" s="27" t="s">
        <v>575</v>
      </c>
      <c r="D136" s="27" t="s">
        <v>78</v>
      </c>
      <c r="E136" s="27" t="s">
        <v>419</v>
      </c>
      <c r="F136" s="27" t="s">
        <v>528</v>
      </c>
      <c r="G136" s="46" t="s">
        <v>245</v>
      </c>
      <c r="H136" s="47">
        <v>1</v>
      </c>
      <c r="I136" s="47">
        <v>2</v>
      </c>
      <c r="J136" s="47">
        <v>0</v>
      </c>
      <c r="K136" s="48">
        <v>13</v>
      </c>
      <c r="L136" s="48">
        <v>26</v>
      </c>
      <c r="M136" s="48">
        <v>0</v>
      </c>
      <c r="N136" s="47">
        <v>0</v>
      </c>
      <c r="O136" s="47">
        <v>0</v>
      </c>
      <c r="P136" s="47">
        <v>0</v>
      </c>
      <c r="Q136" s="47">
        <v>3</v>
      </c>
      <c r="R136" s="30" t="s">
        <v>703</v>
      </c>
      <c r="S136" s="30" t="s">
        <v>119</v>
      </c>
      <c r="T136" s="47" t="s">
        <v>215</v>
      </c>
      <c r="U136" s="54"/>
      <c r="V136" s="27"/>
    </row>
    <row r="137" spans="1:22" s="33" customFormat="1" x14ac:dyDescent="0.25">
      <c r="A137" s="116" t="s">
        <v>1</v>
      </c>
      <c r="B137" s="117"/>
      <c r="C137" s="117"/>
      <c r="D137" s="117"/>
      <c r="E137" s="117"/>
      <c r="F137" s="117"/>
      <c r="G137" s="118"/>
      <c r="H137" s="35">
        <f t="shared" ref="H137:Q137" si="11">SUM(H128:H136)</f>
        <v>7</v>
      </c>
      <c r="I137" s="35">
        <f t="shared" si="11"/>
        <v>20</v>
      </c>
      <c r="J137" s="35">
        <f t="shared" si="11"/>
        <v>0</v>
      </c>
      <c r="K137" s="35">
        <f t="shared" si="11"/>
        <v>91</v>
      </c>
      <c r="L137" s="35">
        <f t="shared" si="11"/>
        <v>260</v>
      </c>
      <c r="M137" s="35">
        <f t="shared" si="11"/>
        <v>0</v>
      </c>
      <c r="N137" s="35">
        <f t="shared" si="11"/>
        <v>0</v>
      </c>
      <c r="O137" s="35">
        <f t="shared" si="11"/>
        <v>0</v>
      </c>
      <c r="P137" s="35">
        <f t="shared" si="11"/>
        <v>0</v>
      </c>
      <c r="Q137" s="35">
        <f t="shared" si="11"/>
        <v>27</v>
      </c>
      <c r="R137" s="34"/>
      <c r="S137" s="34"/>
      <c r="T137" s="34"/>
      <c r="U137" s="68"/>
      <c r="V137" s="68"/>
    </row>
    <row r="138" spans="1:22" s="33" customFormat="1" ht="12" customHeight="1" x14ac:dyDescent="0.25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</row>
    <row r="139" spans="1:22" s="33" customFormat="1" ht="11.85" customHeight="1" x14ac:dyDescent="0.25">
      <c r="A139" s="124" t="s">
        <v>353</v>
      </c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30"/>
    </row>
    <row r="140" spans="1:22" s="33" customFormat="1" ht="11.85" customHeight="1" x14ac:dyDescent="0.25">
      <c r="A140" s="131" t="s">
        <v>125</v>
      </c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3"/>
    </row>
    <row r="141" spans="1:22" s="65" customFormat="1" ht="24" x14ac:dyDescent="0.25">
      <c r="A141" s="5" t="s">
        <v>701</v>
      </c>
      <c r="B141" s="48">
        <v>3</v>
      </c>
      <c r="C141" s="27" t="s">
        <v>498</v>
      </c>
      <c r="D141" s="27" t="s">
        <v>81</v>
      </c>
      <c r="E141" s="27" t="s">
        <v>499</v>
      </c>
      <c r="F141" s="27" t="s">
        <v>175</v>
      </c>
      <c r="G141" s="46" t="s">
        <v>267</v>
      </c>
      <c r="H141" s="47">
        <v>2</v>
      </c>
      <c r="I141" s="48">
        <v>0</v>
      </c>
      <c r="J141" s="48">
        <v>0</v>
      </c>
      <c r="K141" s="48">
        <v>26</v>
      </c>
      <c r="L141" s="48">
        <v>0</v>
      </c>
      <c r="M141" s="48">
        <v>0</v>
      </c>
      <c r="N141" s="47">
        <v>0</v>
      </c>
      <c r="O141" s="47">
        <v>0</v>
      </c>
      <c r="P141" s="47">
        <v>0</v>
      </c>
      <c r="Q141" s="47">
        <v>3</v>
      </c>
      <c r="R141" s="30" t="s">
        <v>127</v>
      </c>
      <c r="S141" s="30" t="s">
        <v>119</v>
      </c>
      <c r="T141" s="47" t="s">
        <v>215</v>
      </c>
      <c r="U141" s="27"/>
      <c r="V141" s="27"/>
    </row>
    <row r="142" spans="1:22" s="65" customFormat="1" ht="36" x14ac:dyDescent="0.25">
      <c r="A142" s="5" t="s">
        <v>701</v>
      </c>
      <c r="B142" s="48">
        <v>3</v>
      </c>
      <c r="C142" s="27" t="s">
        <v>504</v>
      </c>
      <c r="D142" s="27" t="s">
        <v>79</v>
      </c>
      <c r="E142" s="27" t="s">
        <v>420</v>
      </c>
      <c r="F142" s="27" t="s">
        <v>293</v>
      </c>
      <c r="G142" s="46" t="s">
        <v>294</v>
      </c>
      <c r="H142" s="47">
        <v>2</v>
      </c>
      <c r="I142" s="48">
        <v>2</v>
      </c>
      <c r="J142" s="48">
        <v>0</v>
      </c>
      <c r="K142" s="48">
        <v>26</v>
      </c>
      <c r="L142" s="48">
        <v>26</v>
      </c>
      <c r="M142" s="48">
        <v>0</v>
      </c>
      <c r="N142" s="47">
        <v>0</v>
      </c>
      <c r="O142" s="47">
        <v>0</v>
      </c>
      <c r="P142" s="47">
        <v>0</v>
      </c>
      <c r="Q142" s="47">
        <v>4</v>
      </c>
      <c r="R142" s="30" t="s">
        <v>127</v>
      </c>
      <c r="S142" s="30" t="s">
        <v>119</v>
      </c>
      <c r="T142" s="47" t="s">
        <v>215</v>
      </c>
      <c r="U142" s="27" t="s">
        <v>346</v>
      </c>
      <c r="V142" s="27"/>
    </row>
    <row r="143" spans="1:22" s="65" customFormat="1" ht="24" x14ac:dyDescent="0.25">
      <c r="A143" s="5" t="s">
        <v>701</v>
      </c>
      <c r="B143" s="48">
        <v>4</v>
      </c>
      <c r="C143" s="27" t="s">
        <v>529</v>
      </c>
      <c r="D143" s="27" t="s">
        <v>80</v>
      </c>
      <c r="E143" s="27" t="s">
        <v>422</v>
      </c>
      <c r="F143" s="27" t="s">
        <v>319</v>
      </c>
      <c r="G143" s="31" t="s">
        <v>266</v>
      </c>
      <c r="H143" s="47">
        <v>2</v>
      </c>
      <c r="I143" s="47">
        <v>2</v>
      </c>
      <c r="J143" s="47">
        <v>0</v>
      </c>
      <c r="K143" s="48">
        <v>26</v>
      </c>
      <c r="L143" s="48">
        <v>26</v>
      </c>
      <c r="M143" s="48">
        <v>0</v>
      </c>
      <c r="N143" s="47">
        <v>0</v>
      </c>
      <c r="O143" s="48">
        <v>0</v>
      </c>
      <c r="P143" s="48">
        <v>0</v>
      </c>
      <c r="Q143" s="47">
        <v>4</v>
      </c>
      <c r="R143" s="30" t="s">
        <v>703</v>
      </c>
      <c r="S143" s="30" t="s">
        <v>119</v>
      </c>
      <c r="T143" s="47" t="s">
        <v>215</v>
      </c>
      <c r="U143" s="54"/>
      <c r="V143" s="27"/>
    </row>
    <row r="144" spans="1:22" s="65" customFormat="1" ht="24" x14ac:dyDescent="0.25">
      <c r="A144" s="5" t="s">
        <v>701</v>
      </c>
      <c r="B144" s="48">
        <v>4</v>
      </c>
      <c r="C144" s="27" t="s">
        <v>548</v>
      </c>
      <c r="D144" s="27" t="s">
        <v>265</v>
      </c>
      <c r="E144" s="27" t="s">
        <v>421</v>
      </c>
      <c r="F144" s="27" t="s">
        <v>147</v>
      </c>
      <c r="G144" s="31" t="s">
        <v>270</v>
      </c>
      <c r="H144" s="47">
        <v>2</v>
      </c>
      <c r="I144" s="47">
        <v>2</v>
      </c>
      <c r="J144" s="47">
        <v>1</v>
      </c>
      <c r="K144" s="48">
        <v>26</v>
      </c>
      <c r="L144" s="48">
        <v>26</v>
      </c>
      <c r="M144" s="48">
        <v>13</v>
      </c>
      <c r="N144" s="47">
        <v>0</v>
      </c>
      <c r="O144" s="48">
        <v>0</v>
      </c>
      <c r="P144" s="48">
        <v>0</v>
      </c>
      <c r="Q144" s="47">
        <v>5</v>
      </c>
      <c r="R144" s="30" t="s">
        <v>127</v>
      </c>
      <c r="S144" s="30" t="s">
        <v>119</v>
      </c>
      <c r="T144" s="47" t="s">
        <v>215</v>
      </c>
      <c r="U144" s="54"/>
      <c r="V144" s="27"/>
    </row>
    <row r="145" spans="1:22" s="65" customFormat="1" ht="24" x14ac:dyDescent="0.25">
      <c r="A145" s="5" t="s">
        <v>701</v>
      </c>
      <c r="B145" s="48">
        <v>5</v>
      </c>
      <c r="C145" s="27" t="s">
        <v>549</v>
      </c>
      <c r="D145" s="27" t="s">
        <v>83</v>
      </c>
      <c r="E145" s="27" t="s">
        <v>424</v>
      </c>
      <c r="F145" s="27" t="s">
        <v>176</v>
      </c>
      <c r="G145" s="46" t="s">
        <v>295</v>
      </c>
      <c r="H145" s="47">
        <v>2</v>
      </c>
      <c r="I145" s="47">
        <v>1</v>
      </c>
      <c r="J145" s="47">
        <v>0</v>
      </c>
      <c r="K145" s="48">
        <v>26</v>
      </c>
      <c r="L145" s="48">
        <v>13</v>
      </c>
      <c r="M145" s="48">
        <v>0</v>
      </c>
      <c r="N145" s="47">
        <v>0</v>
      </c>
      <c r="O145" s="47">
        <v>0</v>
      </c>
      <c r="P145" s="47">
        <v>0</v>
      </c>
      <c r="Q145" s="47">
        <v>3</v>
      </c>
      <c r="R145" s="30" t="s">
        <v>703</v>
      </c>
      <c r="S145" s="30" t="s">
        <v>119</v>
      </c>
      <c r="T145" s="47" t="s">
        <v>215</v>
      </c>
      <c r="U145" s="54"/>
      <c r="V145" s="27"/>
    </row>
    <row r="146" spans="1:22" s="65" customFormat="1" ht="24" x14ac:dyDescent="0.25">
      <c r="A146" s="5" t="s">
        <v>701</v>
      </c>
      <c r="B146" s="48">
        <v>5</v>
      </c>
      <c r="C146" s="27" t="s">
        <v>551</v>
      </c>
      <c r="D146" s="27" t="s">
        <v>298</v>
      </c>
      <c r="E146" s="27" t="s">
        <v>423</v>
      </c>
      <c r="F146" s="27" t="s">
        <v>214</v>
      </c>
      <c r="G146" s="46" t="s">
        <v>296</v>
      </c>
      <c r="H146" s="47">
        <v>2</v>
      </c>
      <c r="I146" s="47">
        <v>2</v>
      </c>
      <c r="J146" s="47">
        <v>0</v>
      </c>
      <c r="K146" s="48">
        <v>26</v>
      </c>
      <c r="L146" s="48">
        <v>26</v>
      </c>
      <c r="M146" s="48">
        <v>0</v>
      </c>
      <c r="N146" s="47">
        <v>0</v>
      </c>
      <c r="O146" s="47">
        <v>0</v>
      </c>
      <c r="P146" s="47">
        <v>0</v>
      </c>
      <c r="Q146" s="47">
        <v>3</v>
      </c>
      <c r="R146" s="30" t="s">
        <v>127</v>
      </c>
      <c r="S146" s="30" t="s">
        <v>119</v>
      </c>
      <c r="T146" s="47" t="s">
        <v>215</v>
      </c>
      <c r="U146" s="54"/>
      <c r="V146" s="27"/>
    </row>
    <row r="147" spans="1:22" s="65" customFormat="1" ht="24" x14ac:dyDescent="0.25">
      <c r="A147" s="5" t="s">
        <v>701</v>
      </c>
      <c r="B147" s="48">
        <v>5</v>
      </c>
      <c r="C147" s="27" t="s">
        <v>568</v>
      </c>
      <c r="D147" s="27" t="s">
        <v>82</v>
      </c>
      <c r="E147" s="27" t="s">
        <v>569</v>
      </c>
      <c r="F147" s="27" t="s">
        <v>148</v>
      </c>
      <c r="G147" s="46" t="s">
        <v>297</v>
      </c>
      <c r="H147" s="47">
        <v>2</v>
      </c>
      <c r="I147" s="47">
        <v>1</v>
      </c>
      <c r="J147" s="47">
        <v>0</v>
      </c>
      <c r="K147" s="48">
        <v>26</v>
      </c>
      <c r="L147" s="48">
        <v>13</v>
      </c>
      <c r="M147" s="48">
        <v>0</v>
      </c>
      <c r="N147" s="47">
        <v>1</v>
      </c>
      <c r="O147" s="47">
        <v>2</v>
      </c>
      <c r="P147" s="47">
        <v>0</v>
      </c>
      <c r="Q147" s="47">
        <v>3</v>
      </c>
      <c r="R147" s="30" t="s">
        <v>127</v>
      </c>
      <c r="S147" s="30" t="s">
        <v>119</v>
      </c>
      <c r="T147" s="47" t="s">
        <v>215</v>
      </c>
      <c r="U147" s="54" t="s">
        <v>328</v>
      </c>
      <c r="V147" s="27"/>
    </row>
    <row r="148" spans="1:22" s="33" customFormat="1" x14ac:dyDescent="0.25">
      <c r="A148" s="116" t="s">
        <v>1</v>
      </c>
      <c r="B148" s="117"/>
      <c r="C148" s="117"/>
      <c r="D148" s="117"/>
      <c r="E148" s="117"/>
      <c r="F148" s="117"/>
      <c r="G148" s="118"/>
      <c r="H148" s="34">
        <f t="shared" ref="H148:Q148" si="12">SUM(H141:H147)</f>
        <v>14</v>
      </c>
      <c r="I148" s="35">
        <f t="shared" si="12"/>
        <v>10</v>
      </c>
      <c r="J148" s="35">
        <f t="shared" si="12"/>
        <v>1</v>
      </c>
      <c r="K148" s="35">
        <f t="shared" si="12"/>
        <v>182</v>
      </c>
      <c r="L148" s="35">
        <f t="shared" si="12"/>
        <v>130</v>
      </c>
      <c r="M148" s="35">
        <f t="shared" si="12"/>
        <v>13</v>
      </c>
      <c r="N148" s="34">
        <f t="shared" si="12"/>
        <v>1</v>
      </c>
      <c r="O148" s="34">
        <f t="shared" si="12"/>
        <v>2</v>
      </c>
      <c r="P148" s="34">
        <f t="shared" si="12"/>
        <v>0</v>
      </c>
      <c r="Q148" s="34">
        <f t="shared" si="12"/>
        <v>25</v>
      </c>
      <c r="R148" s="34"/>
      <c r="S148" s="34"/>
      <c r="T148" s="34"/>
      <c r="U148" s="68"/>
      <c r="V148" s="68"/>
    </row>
    <row r="149" spans="1:22" s="33" customFormat="1" ht="12" customHeight="1" x14ac:dyDescent="0.25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</row>
    <row r="150" spans="1:22" s="33" customFormat="1" ht="11.85" customHeight="1" x14ac:dyDescent="0.25">
      <c r="A150" s="116" t="s">
        <v>354</v>
      </c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8"/>
    </row>
    <row r="151" spans="1:22" s="65" customFormat="1" ht="96" x14ac:dyDescent="0.25">
      <c r="A151" s="27" t="s">
        <v>696</v>
      </c>
      <c r="B151" s="48">
        <v>1</v>
      </c>
      <c r="C151" s="27" t="s">
        <v>434</v>
      </c>
      <c r="D151" s="46" t="s">
        <v>218</v>
      </c>
      <c r="E151" s="51" t="s">
        <v>435</v>
      </c>
      <c r="F151" s="27" t="s">
        <v>177</v>
      </c>
      <c r="G151" s="46" t="s">
        <v>264</v>
      </c>
      <c r="H151" s="47">
        <v>0</v>
      </c>
      <c r="I151" s="93"/>
      <c r="J151" s="47">
        <v>0</v>
      </c>
      <c r="K151" s="48">
        <v>0</v>
      </c>
      <c r="L151" s="48">
        <v>40</v>
      </c>
      <c r="M151" s="47">
        <v>0</v>
      </c>
      <c r="N151" s="47">
        <v>0</v>
      </c>
      <c r="O151" s="47">
        <v>0</v>
      </c>
      <c r="P151" s="47">
        <v>1</v>
      </c>
      <c r="Q151" s="47">
        <v>0</v>
      </c>
      <c r="R151" s="30" t="s">
        <v>703</v>
      </c>
      <c r="S151" s="30" t="s">
        <v>120</v>
      </c>
      <c r="T151" s="47" t="s">
        <v>215</v>
      </c>
      <c r="U151" s="27"/>
      <c r="V151" s="27" t="s">
        <v>344</v>
      </c>
    </row>
    <row r="152" spans="1:22" s="65" customFormat="1" ht="96" x14ac:dyDescent="0.25">
      <c r="A152" s="27" t="s">
        <v>696</v>
      </c>
      <c r="B152" s="48">
        <v>2</v>
      </c>
      <c r="C152" s="27" t="s">
        <v>457</v>
      </c>
      <c r="D152" s="96" t="s">
        <v>219</v>
      </c>
      <c r="E152" s="51" t="s">
        <v>458</v>
      </c>
      <c r="F152" s="27" t="s">
        <v>177</v>
      </c>
      <c r="G152" s="46" t="s">
        <v>264</v>
      </c>
      <c r="H152" s="47">
        <v>0</v>
      </c>
      <c r="I152" s="94"/>
      <c r="J152" s="48">
        <v>0</v>
      </c>
      <c r="K152" s="48">
        <v>0</v>
      </c>
      <c r="L152" s="48">
        <v>40</v>
      </c>
      <c r="M152" s="48">
        <v>0</v>
      </c>
      <c r="N152" s="47">
        <v>0</v>
      </c>
      <c r="O152" s="47">
        <v>0</v>
      </c>
      <c r="P152" s="47">
        <v>1</v>
      </c>
      <c r="Q152" s="47">
        <v>0</v>
      </c>
      <c r="R152" s="30" t="s">
        <v>703</v>
      </c>
      <c r="S152" s="30" t="s">
        <v>120</v>
      </c>
      <c r="T152" s="47" t="s">
        <v>215</v>
      </c>
      <c r="U152" s="27"/>
      <c r="V152" s="27" t="s">
        <v>344</v>
      </c>
    </row>
    <row r="153" spans="1:22" s="65" customFormat="1" ht="96" x14ac:dyDescent="0.25">
      <c r="A153" s="27" t="s">
        <v>696</v>
      </c>
      <c r="B153" s="48">
        <v>3</v>
      </c>
      <c r="C153" s="27" t="s">
        <v>481</v>
      </c>
      <c r="D153" s="27" t="s">
        <v>220</v>
      </c>
      <c r="E153" s="27" t="s">
        <v>482</v>
      </c>
      <c r="F153" s="27" t="s">
        <v>177</v>
      </c>
      <c r="G153" s="46" t="s">
        <v>264</v>
      </c>
      <c r="H153" s="47">
        <v>0</v>
      </c>
      <c r="I153" s="94"/>
      <c r="J153" s="48">
        <v>0</v>
      </c>
      <c r="K153" s="48">
        <v>0</v>
      </c>
      <c r="L153" s="48">
        <v>40</v>
      </c>
      <c r="M153" s="48">
        <v>0</v>
      </c>
      <c r="N153" s="47">
        <v>0</v>
      </c>
      <c r="O153" s="47">
        <v>0</v>
      </c>
      <c r="P153" s="47">
        <v>1</v>
      </c>
      <c r="Q153" s="47">
        <v>0</v>
      </c>
      <c r="R153" s="30" t="s">
        <v>703</v>
      </c>
      <c r="S153" s="30" t="s">
        <v>120</v>
      </c>
      <c r="T153" s="47" t="s">
        <v>215</v>
      </c>
      <c r="U153" s="27"/>
      <c r="V153" s="27" t="s">
        <v>344</v>
      </c>
    </row>
    <row r="154" spans="1:22" s="65" customFormat="1" ht="96" x14ac:dyDescent="0.25">
      <c r="A154" s="27" t="s">
        <v>696</v>
      </c>
      <c r="B154" s="48">
        <v>4</v>
      </c>
      <c r="C154" s="27" t="s">
        <v>516</v>
      </c>
      <c r="D154" s="27" t="s">
        <v>221</v>
      </c>
      <c r="E154" s="27" t="s">
        <v>517</v>
      </c>
      <c r="F154" s="27" t="s">
        <v>177</v>
      </c>
      <c r="G154" s="31" t="s">
        <v>264</v>
      </c>
      <c r="H154" s="47">
        <v>0</v>
      </c>
      <c r="I154" s="93"/>
      <c r="J154" s="47">
        <v>0</v>
      </c>
      <c r="K154" s="48">
        <v>0</v>
      </c>
      <c r="L154" s="48">
        <v>40</v>
      </c>
      <c r="M154" s="48">
        <v>0</v>
      </c>
      <c r="N154" s="47">
        <v>0</v>
      </c>
      <c r="O154" s="48">
        <v>0</v>
      </c>
      <c r="P154" s="48">
        <v>1</v>
      </c>
      <c r="Q154" s="47">
        <v>0</v>
      </c>
      <c r="R154" s="30" t="s">
        <v>703</v>
      </c>
      <c r="S154" s="30" t="s">
        <v>120</v>
      </c>
      <c r="T154" s="47" t="s">
        <v>215</v>
      </c>
      <c r="U154" s="102"/>
      <c r="V154" s="27" t="s">
        <v>344</v>
      </c>
    </row>
    <row r="155" spans="1:22" s="65" customFormat="1" ht="96" x14ac:dyDescent="0.25">
      <c r="A155" s="27" t="s">
        <v>696</v>
      </c>
      <c r="B155" s="48">
        <v>5</v>
      </c>
      <c r="C155" s="27" t="s">
        <v>552</v>
      </c>
      <c r="D155" s="27" t="s">
        <v>222</v>
      </c>
      <c r="E155" s="27" t="s">
        <v>553</v>
      </c>
      <c r="F155" s="27" t="s">
        <v>177</v>
      </c>
      <c r="G155" s="46" t="s">
        <v>264</v>
      </c>
      <c r="H155" s="47">
        <v>0</v>
      </c>
      <c r="I155" s="93"/>
      <c r="J155" s="47">
        <v>0</v>
      </c>
      <c r="K155" s="48">
        <v>0</v>
      </c>
      <c r="L155" s="48">
        <v>40</v>
      </c>
      <c r="M155" s="48">
        <v>0</v>
      </c>
      <c r="N155" s="47">
        <v>0</v>
      </c>
      <c r="O155" s="47">
        <v>0</v>
      </c>
      <c r="P155" s="47">
        <v>1</v>
      </c>
      <c r="Q155" s="47">
        <v>0</v>
      </c>
      <c r="R155" s="30" t="s">
        <v>703</v>
      </c>
      <c r="S155" s="30" t="s">
        <v>120</v>
      </c>
      <c r="T155" s="47" t="s">
        <v>215</v>
      </c>
      <c r="U155" s="102"/>
      <c r="V155" s="27" t="s">
        <v>344</v>
      </c>
    </row>
    <row r="156" spans="1:22" s="65" customFormat="1" ht="96" x14ac:dyDescent="0.25">
      <c r="A156" s="27" t="s">
        <v>696</v>
      </c>
      <c r="B156" s="48">
        <v>6</v>
      </c>
      <c r="C156" s="27" t="s">
        <v>582</v>
      </c>
      <c r="D156" s="27" t="s">
        <v>223</v>
      </c>
      <c r="E156" s="27" t="s">
        <v>583</v>
      </c>
      <c r="F156" s="27" t="s">
        <v>177</v>
      </c>
      <c r="G156" s="46" t="s">
        <v>264</v>
      </c>
      <c r="H156" s="47">
        <v>0</v>
      </c>
      <c r="I156" s="94"/>
      <c r="J156" s="48">
        <v>0</v>
      </c>
      <c r="K156" s="48">
        <v>0</v>
      </c>
      <c r="L156" s="48">
        <v>40</v>
      </c>
      <c r="M156" s="48">
        <v>0</v>
      </c>
      <c r="N156" s="47">
        <v>0</v>
      </c>
      <c r="O156" s="48">
        <v>0</v>
      </c>
      <c r="P156" s="48">
        <v>1</v>
      </c>
      <c r="Q156" s="47">
        <v>0</v>
      </c>
      <c r="R156" s="30" t="s">
        <v>703</v>
      </c>
      <c r="S156" s="30" t="s">
        <v>120</v>
      </c>
      <c r="T156" s="47" t="s">
        <v>215</v>
      </c>
      <c r="U156" s="27"/>
      <c r="V156" s="27" t="s">
        <v>344</v>
      </c>
    </row>
    <row r="157" spans="1:22" s="33" customFormat="1" ht="96" x14ac:dyDescent="0.25">
      <c r="A157" s="5" t="s">
        <v>696</v>
      </c>
      <c r="B157" s="32">
        <v>7</v>
      </c>
      <c r="C157" s="27" t="s">
        <v>596</v>
      </c>
      <c r="D157" s="56" t="s">
        <v>330</v>
      </c>
      <c r="E157" s="27" t="s">
        <v>401</v>
      </c>
      <c r="F157" s="69" t="s">
        <v>177</v>
      </c>
      <c r="G157" s="7" t="s">
        <v>264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480</v>
      </c>
      <c r="O157" s="48">
        <v>0</v>
      </c>
      <c r="P157" s="48">
        <v>1</v>
      </c>
      <c r="Q157" s="48">
        <v>30</v>
      </c>
      <c r="R157" s="47" t="s">
        <v>703</v>
      </c>
      <c r="S157" s="47" t="s">
        <v>120</v>
      </c>
      <c r="T157" s="48" t="s">
        <v>215</v>
      </c>
      <c r="U157" s="69"/>
      <c r="V157" s="27" t="s">
        <v>344</v>
      </c>
    </row>
    <row r="158" spans="1:22" s="33" customFormat="1" x14ac:dyDescent="0.25">
      <c r="A158" s="116" t="s">
        <v>1</v>
      </c>
      <c r="B158" s="117"/>
      <c r="C158" s="117"/>
      <c r="D158" s="117"/>
      <c r="E158" s="117"/>
      <c r="F158" s="117"/>
      <c r="G158" s="118"/>
      <c r="H158" s="34">
        <f t="shared" ref="H158:Q158" si="13">SUM(H152:H157)</f>
        <v>0</v>
      </c>
      <c r="I158" s="34">
        <f t="shared" si="13"/>
        <v>0</v>
      </c>
      <c r="J158" s="34">
        <f t="shared" si="13"/>
        <v>0</v>
      </c>
      <c r="K158" s="34">
        <f t="shared" si="13"/>
        <v>0</v>
      </c>
      <c r="L158" s="34">
        <f t="shared" si="13"/>
        <v>200</v>
      </c>
      <c r="M158" s="34">
        <f t="shared" si="13"/>
        <v>0</v>
      </c>
      <c r="N158" s="34">
        <f t="shared" si="13"/>
        <v>480</v>
      </c>
      <c r="O158" s="34">
        <f t="shared" si="13"/>
        <v>0</v>
      </c>
      <c r="P158" s="34">
        <f t="shared" si="13"/>
        <v>6</v>
      </c>
      <c r="Q158" s="34">
        <f t="shared" si="13"/>
        <v>30</v>
      </c>
      <c r="R158" s="34"/>
      <c r="S158" s="34"/>
      <c r="T158" s="34"/>
      <c r="U158" s="68"/>
      <c r="V158" s="68"/>
    </row>
    <row r="159" spans="1:22" s="33" customFormat="1" x14ac:dyDescent="0.25">
      <c r="A159" s="10"/>
      <c r="B159" s="11"/>
      <c r="C159" s="11"/>
      <c r="D159" s="11"/>
      <c r="E159" s="11"/>
      <c r="F159" s="11"/>
      <c r="G159" s="11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12"/>
      <c r="V159" s="13"/>
    </row>
    <row r="160" spans="1:22" x14ac:dyDescent="0.25">
      <c r="A160" s="119" t="s">
        <v>255</v>
      </c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</row>
    <row r="161" spans="1:22" ht="17.649999999999999" customHeight="1" x14ac:dyDescent="0.25">
      <c r="A161" s="115" t="s">
        <v>388</v>
      </c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</row>
    <row r="162" spans="1:22" ht="19.899999999999999" customHeight="1" x14ac:dyDescent="0.25">
      <c r="A162" s="58" t="s">
        <v>377</v>
      </c>
    </row>
    <row r="163" spans="1:22" ht="48" customHeight="1" x14ac:dyDescent="0.25">
      <c r="A163" s="114" t="s">
        <v>682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</row>
    <row r="164" spans="1:22" ht="36" customHeight="1" x14ac:dyDescent="0.25">
      <c r="A164" s="114" t="s">
        <v>333</v>
      </c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</row>
    <row r="165" spans="1:22" ht="16.899999999999999" customHeight="1" x14ac:dyDescent="0.25">
      <c r="A165" s="114" t="s">
        <v>336</v>
      </c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</row>
    <row r="166" spans="1:22" ht="16.149999999999999" customHeight="1" x14ac:dyDescent="0.25">
      <c r="A166" s="114" t="s">
        <v>334</v>
      </c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</row>
    <row r="167" spans="1:22" ht="19.149999999999999" customHeight="1" x14ac:dyDescent="0.25">
      <c r="A167" s="114" t="s">
        <v>335</v>
      </c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</row>
    <row r="168" spans="1:22" ht="42" customHeight="1" x14ac:dyDescent="0.25">
      <c r="A168" s="114" t="s">
        <v>683</v>
      </c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</row>
  </sheetData>
  <sheetProtection algorithmName="SHA-512" hashValue="9FvU5srB14CcnvlDk5IU/sZFwEdzqabIbun+Qk1eQ7ugelmWw59I7No3gDLnyEGZ56gkRSYpTQ8QWLe7e0ZU8w==" saltValue="EpUWk8vp5s2B+WDITJAKHA==" spinCount="100000" sheet="1" objects="1" scenarios="1" selectLockedCells="1" selectUnlockedCells="1"/>
  <mergeCells count="43">
    <mergeCell ref="K10:P10"/>
    <mergeCell ref="H9:P9"/>
    <mergeCell ref="A87:G87"/>
    <mergeCell ref="A113:V113"/>
    <mergeCell ref="A114:V114"/>
    <mergeCell ref="A92:V92"/>
    <mergeCell ref="A101:G101"/>
    <mergeCell ref="A102:V102"/>
    <mergeCell ref="A103:V103"/>
    <mergeCell ref="A104:V104"/>
    <mergeCell ref="A112:G112"/>
    <mergeCell ref="A139:V139"/>
    <mergeCell ref="A140:V140"/>
    <mergeCell ref="A148:G148"/>
    <mergeCell ref="A115:V115"/>
    <mergeCell ref="A138:V138"/>
    <mergeCell ref="A125:V125"/>
    <mergeCell ref="A126:V126"/>
    <mergeCell ref="A127:V127"/>
    <mergeCell ref="A137:G137"/>
    <mergeCell ref="A158:G158"/>
    <mergeCell ref="A160:V160"/>
    <mergeCell ref="A6:B6"/>
    <mergeCell ref="A88:G88"/>
    <mergeCell ref="H10:J10"/>
    <mergeCell ref="A25:G25"/>
    <mergeCell ref="A38:G38"/>
    <mergeCell ref="A50:G50"/>
    <mergeCell ref="A64:G64"/>
    <mergeCell ref="A74:G74"/>
    <mergeCell ref="A84:G84"/>
    <mergeCell ref="A124:G124"/>
    <mergeCell ref="A90:V90"/>
    <mergeCell ref="A91:V91"/>
    <mergeCell ref="A149:V149"/>
    <mergeCell ref="A150:V150"/>
    <mergeCell ref="A168:V168"/>
    <mergeCell ref="A161:V161"/>
    <mergeCell ref="A163:V163"/>
    <mergeCell ref="A164:V164"/>
    <mergeCell ref="A165:V165"/>
    <mergeCell ref="A166:V166"/>
    <mergeCell ref="A167:V167"/>
  </mergeCells>
  <printOptions horizontalCentered="1"/>
  <pageMargins left="0.31496062992125984" right="0.31496062992125984" top="0.15748031496062992" bottom="0.15748031496062992" header="0.31496062992125984" footer="0.31496062992125984"/>
  <pageSetup paperSize="8" scale="60" orientation="portrait" r:id="rId1"/>
  <rowBreaks count="1" manualBreakCount="1">
    <brk id="8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154"/>
  <sheetViews>
    <sheetView tabSelected="1" view="pageBreakPreview" zoomScale="80" zoomScaleNormal="80" zoomScaleSheetLayoutView="80" workbookViewId="0">
      <pane ySplit="10" topLeftCell="A11" activePane="bottomLeft" state="frozen"/>
      <selection pane="bottomLeft" activeCell="G1" sqref="G1:G1048576"/>
    </sheetView>
  </sheetViews>
  <sheetFormatPr defaultColWidth="9.140625" defaultRowHeight="12" x14ac:dyDescent="0.2"/>
  <cols>
    <col min="1" max="1" width="19.28515625" style="59" customWidth="1"/>
    <col min="2" max="2" width="12.28515625" style="58" customWidth="1"/>
    <col min="3" max="3" width="12.42578125" style="59" customWidth="1"/>
    <col min="4" max="4" width="36" style="14" customWidth="1"/>
    <col min="5" max="5" width="20.85546875" style="14" customWidth="1"/>
    <col min="6" max="6" width="20.42578125" style="14" customWidth="1"/>
    <col min="7" max="7" width="10.28515625" style="15" hidden="1" customWidth="1"/>
    <col min="8" max="8" width="6.5703125" style="16" customWidth="1"/>
    <col min="9" max="9" width="6.140625" style="16" customWidth="1"/>
    <col min="10" max="10" width="5.28515625" style="16" customWidth="1"/>
    <col min="11" max="11" width="6.28515625" style="16" customWidth="1"/>
    <col min="12" max="12" width="6.42578125" style="67" customWidth="1"/>
    <col min="13" max="13" width="6" style="67" customWidth="1"/>
    <col min="14" max="14" width="6.28515625" style="17" customWidth="1"/>
    <col min="15" max="15" width="6.42578125" style="18" customWidth="1"/>
    <col min="16" max="16" width="6.28515625" style="18" customWidth="1"/>
    <col min="17" max="17" width="8.140625" style="18" customWidth="1"/>
    <col min="18" max="18" width="33.5703125" style="53" customWidth="1"/>
    <col min="19" max="19" width="31.85546875" style="53" customWidth="1"/>
    <col min="20" max="120" width="9.140625" style="60"/>
    <col min="121" max="16384" width="9.140625" style="26"/>
  </cols>
  <sheetData>
    <row r="1" spans="1:120" x14ac:dyDescent="0.2">
      <c r="A1" s="57" t="s">
        <v>86</v>
      </c>
      <c r="B1" s="26"/>
      <c r="C1" s="26"/>
      <c r="D1" s="26"/>
    </row>
    <row r="2" spans="1:120" x14ac:dyDescent="0.2">
      <c r="A2" s="57" t="s">
        <v>32</v>
      </c>
      <c r="B2" s="26"/>
      <c r="C2" s="26"/>
      <c r="D2" s="26"/>
    </row>
    <row r="3" spans="1:120" x14ac:dyDescent="0.2">
      <c r="A3" s="19" t="s">
        <v>87</v>
      </c>
      <c r="B3" s="19"/>
      <c r="C3" s="19" t="s">
        <v>173</v>
      </c>
      <c r="D3" s="26"/>
      <c r="E3" s="53"/>
      <c r="F3" s="19"/>
      <c r="G3" s="53"/>
      <c r="H3" s="53"/>
      <c r="I3" s="53"/>
      <c r="J3" s="53"/>
      <c r="K3" s="53"/>
      <c r="L3" s="29"/>
      <c r="M3" s="29"/>
      <c r="N3" s="66"/>
      <c r="O3" s="40"/>
      <c r="P3" s="40"/>
      <c r="Q3" s="40"/>
    </row>
    <row r="4" spans="1:120" x14ac:dyDescent="0.2">
      <c r="A4" s="37" t="s">
        <v>88</v>
      </c>
      <c r="B4" s="37"/>
      <c r="C4" s="37" t="s">
        <v>89</v>
      </c>
      <c r="D4" s="26"/>
      <c r="E4" s="53"/>
      <c r="F4" s="37"/>
      <c r="G4" s="37"/>
      <c r="H4" s="67"/>
      <c r="I4" s="67"/>
      <c r="J4" s="67"/>
      <c r="K4" s="67"/>
      <c r="N4" s="66"/>
      <c r="O4" s="40"/>
      <c r="P4" s="40"/>
      <c r="Q4" s="40"/>
    </row>
    <row r="5" spans="1:120" x14ac:dyDescent="0.2">
      <c r="A5" s="37" t="s">
        <v>90</v>
      </c>
      <c r="B5" s="37"/>
      <c r="C5" s="37" t="s">
        <v>686</v>
      </c>
      <c r="D5" s="26"/>
      <c r="E5" s="53"/>
      <c r="F5" s="37"/>
      <c r="G5" s="37"/>
      <c r="H5" s="67"/>
      <c r="I5" s="67"/>
      <c r="J5" s="67"/>
      <c r="K5" s="67"/>
      <c r="N5" s="66"/>
      <c r="O5" s="40"/>
      <c r="P5" s="40"/>
      <c r="Q5" s="40"/>
    </row>
    <row r="6" spans="1:120" ht="39" customHeight="1" x14ac:dyDescent="0.2">
      <c r="A6" s="120" t="s">
        <v>92</v>
      </c>
      <c r="B6" s="120"/>
      <c r="C6" s="37" t="s">
        <v>680</v>
      </c>
      <c r="D6" s="41"/>
      <c r="E6" s="80"/>
      <c r="F6" s="37"/>
      <c r="G6" s="37"/>
      <c r="H6" s="67"/>
      <c r="I6" s="67"/>
      <c r="J6" s="67"/>
      <c r="K6" s="67"/>
      <c r="N6" s="66"/>
      <c r="O6" s="40"/>
      <c r="P6" s="40"/>
      <c r="Q6" s="40"/>
      <c r="R6" s="29"/>
    </row>
    <row r="7" spans="1:120" x14ac:dyDescent="0.2">
      <c r="A7" s="20" t="s">
        <v>94</v>
      </c>
      <c r="B7" s="26"/>
      <c r="C7" s="29" t="s">
        <v>95</v>
      </c>
      <c r="D7" s="26"/>
      <c r="E7" s="53"/>
      <c r="F7" s="53"/>
      <c r="G7" s="53"/>
      <c r="H7" s="53"/>
      <c r="I7" s="53"/>
      <c r="J7" s="53"/>
      <c r="K7" s="53"/>
      <c r="L7" s="29"/>
      <c r="M7" s="29"/>
      <c r="N7" s="53"/>
      <c r="O7" s="53"/>
      <c r="P7" s="53"/>
      <c r="Q7" s="53"/>
    </row>
    <row r="8" spans="1:120" x14ac:dyDescent="0.2">
      <c r="A8" s="28"/>
      <c r="B8" s="66"/>
      <c r="C8" s="40"/>
      <c r="F8" s="42"/>
      <c r="G8" s="43"/>
      <c r="H8" s="138" t="s">
        <v>160</v>
      </c>
      <c r="I8" s="138"/>
      <c r="J8" s="138"/>
      <c r="K8" s="138"/>
      <c r="L8" s="138"/>
      <c r="M8" s="138"/>
      <c r="N8" s="66"/>
      <c r="O8" s="44"/>
      <c r="P8" s="44"/>
      <c r="Q8" s="44"/>
    </row>
    <row r="9" spans="1:120" s="1" customFormat="1" x14ac:dyDescent="0.25">
      <c r="A9" s="28"/>
      <c r="B9" s="67"/>
      <c r="C9" s="40"/>
      <c r="D9" s="38"/>
      <c r="E9" s="38"/>
      <c r="F9" s="38"/>
      <c r="G9" s="39"/>
      <c r="H9" s="123" t="s">
        <v>98</v>
      </c>
      <c r="I9" s="123"/>
      <c r="J9" s="123"/>
      <c r="K9" s="123"/>
      <c r="L9" s="123"/>
      <c r="M9" s="123"/>
      <c r="N9" s="66"/>
      <c r="O9" s="40"/>
      <c r="P9" s="40"/>
      <c r="Q9" s="40"/>
      <c r="R9" s="53"/>
      <c r="S9" s="5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</row>
    <row r="10" spans="1:120" s="53" customFormat="1" ht="37.5" customHeight="1" x14ac:dyDescent="0.25">
      <c r="A10" s="25" t="s">
        <v>99</v>
      </c>
      <c r="B10" s="64" t="s">
        <v>100</v>
      </c>
      <c r="C10" s="25" t="s">
        <v>101</v>
      </c>
      <c r="D10" s="21" t="s">
        <v>102</v>
      </c>
      <c r="E10" s="62" t="s">
        <v>103</v>
      </c>
      <c r="F10" s="62" t="s">
        <v>104</v>
      </c>
      <c r="G10" s="63" t="s">
        <v>105</v>
      </c>
      <c r="H10" s="64" t="s">
        <v>106</v>
      </c>
      <c r="I10" s="64" t="s">
        <v>107</v>
      </c>
      <c r="J10" s="64" t="s">
        <v>108</v>
      </c>
      <c r="K10" s="64" t="s">
        <v>109</v>
      </c>
      <c r="L10" s="45" t="s">
        <v>110</v>
      </c>
      <c r="M10" s="45" t="s">
        <v>111</v>
      </c>
      <c r="N10" s="64" t="s">
        <v>0</v>
      </c>
      <c r="O10" s="63" t="s">
        <v>112</v>
      </c>
      <c r="P10" s="63" t="s">
        <v>113</v>
      </c>
      <c r="Q10" s="63" t="s">
        <v>114</v>
      </c>
      <c r="R10" s="61" t="s">
        <v>115</v>
      </c>
      <c r="S10" s="63" t="s">
        <v>116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</row>
    <row r="11" spans="1:120" s="1" customFormat="1" ht="48" x14ac:dyDescent="0.25">
      <c r="A11" s="5" t="s">
        <v>684</v>
      </c>
      <c r="B11" s="6">
        <v>1</v>
      </c>
      <c r="C11" s="22" t="s">
        <v>602</v>
      </c>
      <c r="D11" s="7" t="s">
        <v>38</v>
      </c>
      <c r="E11" s="23" t="s">
        <v>430</v>
      </c>
      <c r="F11" s="22" t="s">
        <v>129</v>
      </c>
      <c r="G11" s="7" t="s">
        <v>281</v>
      </c>
      <c r="H11" s="6">
        <v>9</v>
      </c>
      <c r="I11" s="6">
        <v>0</v>
      </c>
      <c r="J11" s="24">
        <v>0</v>
      </c>
      <c r="K11" s="24">
        <v>0</v>
      </c>
      <c r="L11" s="47">
        <v>0</v>
      </c>
      <c r="M11" s="47">
        <v>0</v>
      </c>
      <c r="N11" s="24">
        <v>3</v>
      </c>
      <c r="O11" s="47" t="s">
        <v>127</v>
      </c>
      <c r="P11" s="47" t="s">
        <v>120</v>
      </c>
      <c r="Q11" s="8" t="s">
        <v>215</v>
      </c>
      <c r="R11" s="22"/>
      <c r="S11" s="22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</row>
    <row r="12" spans="1:120" s="1" customFormat="1" ht="24" x14ac:dyDescent="0.25">
      <c r="A12" s="5" t="s">
        <v>684</v>
      </c>
      <c r="B12" s="6">
        <v>1</v>
      </c>
      <c r="C12" s="22" t="s">
        <v>603</v>
      </c>
      <c r="D12" s="7" t="s">
        <v>33</v>
      </c>
      <c r="E12" s="23" t="s">
        <v>211</v>
      </c>
      <c r="F12" s="22" t="s">
        <v>128</v>
      </c>
      <c r="G12" s="7" t="s">
        <v>273</v>
      </c>
      <c r="H12" s="6">
        <v>9</v>
      </c>
      <c r="I12" s="6">
        <v>0</v>
      </c>
      <c r="J12" s="24">
        <v>0</v>
      </c>
      <c r="K12" s="24">
        <v>0</v>
      </c>
      <c r="L12" s="47">
        <v>0</v>
      </c>
      <c r="M12" s="47">
        <v>0</v>
      </c>
      <c r="N12" s="24">
        <v>4</v>
      </c>
      <c r="O12" s="24" t="s">
        <v>127</v>
      </c>
      <c r="P12" s="8" t="s">
        <v>120</v>
      </c>
      <c r="Q12" s="8" t="s">
        <v>215</v>
      </c>
      <c r="R12" s="22"/>
      <c r="S12" s="22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</row>
    <row r="13" spans="1:120" s="1" customFormat="1" x14ac:dyDescent="0.25">
      <c r="A13" s="5" t="s">
        <v>684</v>
      </c>
      <c r="B13" s="6">
        <v>1</v>
      </c>
      <c r="C13" s="22" t="s">
        <v>604</v>
      </c>
      <c r="D13" s="7" t="s">
        <v>36</v>
      </c>
      <c r="E13" s="23" t="s">
        <v>408</v>
      </c>
      <c r="F13" s="22" t="s">
        <v>433</v>
      </c>
      <c r="G13" s="7" t="s">
        <v>277</v>
      </c>
      <c r="H13" s="6">
        <v>13</v>
      </c>
      <c r="I13" s="6">
        <v>0</v>
      </c>
      <c r="J13" s="24">
        <v>0</v>
      </c>
      <c r="K13" s="24">
        <v>0</v>
      </c>
      <c r="L13" s="47">
        <v>0</v>
      </c>
      <c r="M13" s="47">
        <v>0</v>
      </c>
      <c r="N13" s="24">
        <v>3</v>
      </c>
      <c r="O13" s="47" t="s">
        <v>127</v>
      </c>
      <c r="P13" s="8" t="s">
        <v>120</v>
      </c>
      <c r="Q13" s="8" t="s">
        <v>215</v>
      </c>
      <c r="R13" s="22"/>
      <c r="S13" s="22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</row>
    <row r="14" spans="1:120" s="1" customFormat="1" x14ac:dyDescent="0.25">
      <c r="A14" s="5" t="s">
        <v>684</v>
      </c>
      <c r="B14" s="6">
        <v>1</v>
      </c>
      <c r="C14" s="22" t="s">
        <v>605</v>
      </c>
      <c r="D14" s="7" t="s">
        <v>224</v>
      </c>
      <c r="E14" s="23" t="s">
        <v>227</v>
      </c>
      <c r="F14" s="22" t="s">
        <v>134</v>
      </c>
      <c r="G14" s="7" t="s">
        <v>280</v>
      </c>
      <c r="H14" s="6">
        <v>9</v>
      </c>
      <c r="I14" s="6">
        <v>0</v>
      </c>
      <c r="J14" s="24">
        <v>9</v>
      </c>
      <c r="K14" s="24">
        <v>0</v>
      </c>
      <c r="L14" s="47">
        <v>0</v>
      </c>
      <c r="M14" s="47">
        <v>0</v>
      </c>
      <c r="N14" s="24">
        <v>5</v>
      </c>
      <c r="O14" s="47" t="s">
        <v>127</v>
      </c>
      <c r="P14" s="47" t="s">
        <v>120</v>
      </c>
      <c r="Q14" s="8" t="s">
        <v>215</v>
      </c>
      <c r="R14" s="22"/>
      <c r="S14" s="22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</row>
    <row r="15" spans="1:120" s="1" customFormat="1" x14ac:dyDescent="0.25">
      <c r="A15" s="5" t="s">
        <v>684</v>
      </c>
      <c r="B15" s="6">
        <v>1</v>
      </c>
      <c r="C15" s="22" t="s">
        <v>606</v>
      </c>
      <c r="D15" s="7" t="s">
        <v>35</v>
      </c>
      <c r="E15" s="23" t="s">
        <v>216</v>
      </c>
      <c r="F15" s="22" t="s">
        <v>132</v>
      </c>
      <c r="G15" s="7" t="s">
        <v>276</v>
      </c>
      <c r="H15" s="6">
        <v>9</v>
      </c>
      <c r="I15" s="6">
        <v>9</v>
      </c>
      <c r="J15" s="24">
        <v>0</v>
      </c>
      <c r="K15" s="24">
        <v>0</v>
      </c>
      <c r="L15" s="47">
        <v>0</v>
      </c>
      <c r="M15" s="47">
        <v>0</v>
      </c>
      <c r="N15" s="24">
        <v>4</v>
      </c>
      <c r="O15" s="47" t="s">
        <v>127</v>
      </c>
      <c r="P15" s="8" t="s">
        <v>120</v>
      </c>
      <c r="Q15" s="8" t="s">
        <v>215</v>
      </c>
      <c r="R15" s="22"/>
      <c r="S15" s="22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</row>
    <row r="16" spans="1:120" s="1" customFormat="1" x14ac:dyDescent="0.25">
      <c r="A16" s="5" t="s">
        <v>684</v>
      </c>
      <c r="B16" s="6">
        <v>1</v>
      </c>
      <c r="C16" s="22" t="s">
        <v>607</v>
      </c>
      <c r="D16" s="7" t="s">
        <v>34</v>
      </c>
      <c r="E16" s="23" t="s">
        <v>407</v>
      </c>
      <c r="F16" s="22" t="s">
        <v>131</v>
      </c>
      <c r="G16" s="7" t="s">
        <v>275</v>
      </c>
      <c r="H16" s="6">
        <v>9</v>
      </c>
      <c r="I16" s="6">
        <v>0</v>
      </c>
      <c r="J16" s="24">
        <v>0</v>
      </c>
      <c r="K16" s="24">
        <v>0</v>
      </c>
      <c r="L16" s="47">
        <v>0</v>
      </c>
      <c r="M16" s="47">
        <v>0</v>
      </c>
      <c r="N16" s="24">
        <v>0</v>
      </c>
      <c r="O16" s="47" t="s">
        <v>702</v>
      </c>
      <c r="P16" s="8" t="s">
        <v>120</v>
      </c>
      <c r="Q16" s="8" t="s">
        <v>202</v>
      </c>
      <c r="R16" s="22"/>
      <c r="S16" s="22" t="s">
        <v>359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</row>
    <row r="17" spans="1:120" s="1" customFormat="1" x14ac:dyDescent="0.25">
      <c r="A17" s="5" t="s">
        <v>684</v>
      </c>
      <c r="B17" s="6">
        <v>1</v>
      </c>
      <c r="C17" s="22" t="s">
        <v>608</v>
      </c>
      <c r="D17" s="7" t="s">
        <v>31</v>
      </c>
      <c r="E17" s="23" t="s">
        <v>226</v>
      </c>
      <c r="F17" s="22" t="s">
        <v>130</v>
      </c>
      <c r="G17" s="7" t="s">
        <v>282</v>
      </c>
      <c r="H17" s="6">
        <v>18</v>
      </c>
      <c r="I17" s="6">
        <v>0</v>
      </c>
      <c r="J17" s="24">
        <v>0</v>
      </c>
      <c r="K17" s="24">
        <v>0</v>
      </c>
      <c r="L17" s="47">
        <v>0</v>
      </c>
      <c r="M17" s="47">
        <v>0</v>
      </c>
      <c r="N17" s="24">
        <v>4</v>
      </c>
      <c r="O17" s="47" t="s">
        <v>127</v>
      </c>
      <c r="P17" s="8" t="s">
        <v>120</v>
      </c>
      <c r="Q17" s="8" t="s">
        <v>215</v>
      </c>
      <c r="R17" s="22"/>
      <c r="S17" s="2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</row>
    <row r="18" spans="1:120" s="1" customFormat="1" x14ac:dyDescent="0.25">
      <c r="A18" s="5" t="s">
        <v>684</v>
      </c>
      <c r="B18" s="6">
        <v>1</v>
      </c>
      <c r="C18" s="22" t="s">
        <v>609</v>
      </c>
      <c r="D18" s="7" t="s">
        <v>37</v>
      </c>
      <c r="E18" s="23" t="s">
        <v>225</v>
      </c>
      <c r="F18" s="22" t="s">
        <v>278</v>
      </c>
      <c r="G18" s="7" t="s">
        <v>279</v>
      </c>
      <c r="H18" s="6">
        <v>6</v>
      </c>
      <c r="I18" s="6">
        <v>0</v>
      </c>
      <c r="J18" s="24">
        <v>0</v>
      </c>
      <c r="K18" s="24">
        <v>0</v>
      </c>
      <c r="L18" s="47">
        <v>0</v>
      </c>
      <c r="M18" s="47">
        <v>0</v>
      </c>
      <c r="N18" s="24">
        <v>0</v>
      </c>
      <c r="O18" s="47" t="s">
        <v>702</v>
      </c>
      <c r="P18" s="8" t="s">
        <v>120</v>
      </c>
      <c r="Q18" s="8" t="s">
        <v>202</v>
      </c>
      <c r="R18" s="22"/>
      <c r="S18" s="22" t="s">
        <v>360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</row>
    <row r="19" spans="1:120" s="1" customFormat="1" x14ac:dyDescent="0.25">
      <c r="A19" s="5" t="s">
        <v>684</v>
      </c>
      <c r="B19" s="6">
        <v>1</v>
      </c>
      <c r="C19" s="22" t="s">
        <v>610</v>
      </c>
      <c r="D19" s="7" t="s">
        <v>85</v>
      </c>
      <c r="E19" s="23" t="s">
        <v>448</v>
      </c>
      <c r="F19" s="22" t="s">
        <v>449</v>
      </c>
      <c r="G19" s="7" t="s">
        <v>274</v>
      </c>
      <c r="H19" s="6">
        <v>13</v>
      </c>
      <c r="I19" s="6">
        <v>0</v>
      </c>
      <c r="J19" s="24">
        <v>0</v>
      </c>
      <c r="K19" s="24">
        <v>0</v>
      </c>
      <c r="L19" s="47">
        <v>0</v>
      </c>
      <c r="M19" s="47">
        <v>0</v>
      </c>
      <c r="N19" s="24">
        <v>4</v>
      </c>
      <c r="O19" s="24" t="s">
        <v>127</v>
      </c>
      <c r="P19" s="8" t="s">
        <v>120</v>
      </c>
      <c r="Q19" s="8" t="s">
        <v>215</v>
      </c>
      <c r="R19" s="22"/>
      <c r="S19" s="22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</row>
    <row r="20" spans="1:120" s="33" customFormat="1" x14ac:dyDescent="0.25">
      <c r="A20" s="124" t="s">
        <v>1</v>
      </c>
      <c r="B20" s="125"/>
      <c r="C20" s="125"/>
      <c r="D20" s="125"/>
      <c r="E20" s="125"/>
      <c r="F20" s="125"/>
      <c r="G20" s="126"/>
      <c r="H20" s="35">
        <f>SUM(H11:H19)</f>
        <v>95</v>
      </c>
      <c r="I20" s="35">
        <f t="shared" ref="I20:N20" si="0">SUM(I11:I19)</f>
        <v>9</v>
      </c>
      <c r="J20" s="35">
        <f t="shared" si="0"/>
        <v>9</v>
      </c>
      <c r="K20" s="35">
        <f t="shared" si="0"/>
        <v>0</v>
      </c>
      <c r="L20" s="35">
        <f t="shared" si="0"/>
        <v>0</v>
      </c>
      <c r="M20" s="35">
        <f t="shared" si="0"/>
        <v>0</v>
      </c>
      <c r="N20" s="35">
        <f t="shared" si="0"/>
        <v>27</v>
      </c>
      <c r="O20" s="34"/>
      <c r="P20" s="34"/>
      <c r="Q20" s="34"/>
      <c r="R20" s="36"/>
      <c r="S20" s="36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</row>
    <row r="21" spans="1:120" s="33" customFormat="1" ht="24" x14ac:dyDescent="0.25">
      <c r="A21" s="5" t="s">
        <v>684</v>
      </c>
      <c r="B21" s="48">
        <v>2</v>
      </c>
      <c r="C21" s="27" t="s">
        <v>611</v>
      </c>
      <c r="D21" s="96" t="s">
        <v>168</v>
      </c>
      <c r="E21" s="27" t="s">
        <v>453</v>
      </c>
      <c r="F21" s="27" t="s">
        <v>169</v>
      </c>
      <c r="G21" s="7" t="s">
        <v>286</v>
      </c>
      <c r="H21" s="48">
        <v>8</v>
      </c>
      <c r="I21" s="48">
        <v>4</v>
      </c>
      <c r="J21" s="48">
        <v>0</v>
      </c>
      <c r="K21" s="47">
        <v>0</v>
      </c>
      <c r="L21" s="47">
        <v>0</v>
      </c>
      <c r="M21" s="47">
        <v>0</v>
      </c>
      <c r="N21" s="47">
        <v>3</v>
      </c>
      <c r="O21" s="47" t="s">
        <v>127</v>
      </c>
      <c r="P21" s="47" t="s">
        <v>120</v>
      </c>
      <c r="Q21" s="47" t="s">
        <v>215</v>
      </c>
      <c r="R21" s="27"/>
      <c r="S21" s="27" t="s">
        <v>170</v>
      </c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</row>
    <row r="22" spans="1:120" s="33" customFormat="1" x14ac:dyDescent="0.25">
      <c r="A22" s="5" t="s">
        <v>684</v>
      </c>
      <c r="B22" s="48">
        <v>2</v>
      </c>
      <c r="C22" s="27" t="s">
        <v>612</v>
      </c>
      <c r="D22" s="96" t="s">
        <v>45</v>
      </c>
      <c r="E22" s="27" t="s">
        <v>409</v>
      </c>
      <c r="F22" s="27" t="s">
        <v>142</v>
      </c>
      <c r="G22" s="7" t="s">
        <v>284</v>
      </c>
      <c r="H22" s="48">
        <v>13</v>
      </c>
      <c r="I22" s="48">
        <v>0</v>
      </c>
      <c r="J22" s="48">
        <v>0</v>
      </c>
      <c r="K22" s="47">
        <v>0</v>
      </c>
      <c r="L22" s="47">
        <v>0</v>
      </c>
      <c r="M22" s="47">
        <v>0</v>
      </c>
      <c r="N22" s="47">
        <v>4</v>
      </c>
      <c r="O22" s="47" t="s">
        <v>127</v>
      </c>
      <c r="P22" s="47" t="s">
        <v>120</v>
      </c>
      <c r="Q22" s="47" t="s">
        <v>215</v>
      </c>
      <c r="R22" s="27"/>
      <c r="S22" s="27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</row>
    <row r="23" spans="1:120" s="33" customFormat="1" ht="24" x14ac:dyDescent="0.25">
      <c r="A23" s="5" t="s">
        <v>684</v>
      </c>
      <c r="B23" s="48">
        <v>2</v>
      </c>
      <c r="C23" s="27" t="s">
        <v>613</v>
      </c>
      <c r="D23" s="96" t="s">
        <v>39</v>
      </c>
      <c r="E23" s="27" t="s">
        <v>456</v>
      </c>
      <c r="F23" s="27" t="s">
        <v>139</v>
      </c>
      <c r="G23" s="7" t="s">
        <v>287</v>
      </c>
      <c r="H23" s="48">
        <v>8</v>
      </c>
      <c r="I23" s="48">
        <v>4</v>
      </c>
      <c r="J23" s="48">
        <v>0</v>
      </c>
      <c r="K23" s="47">
        <v>4</v>
      </c>
      <c r="L23" s="47">
        <v>1</v>
      </c>
      <c r="M23" s="47">
        <v>0</v>
      </c>
      <c r="N23" s="47">
        <v>4</v>
      </c>
      <c r="O23" s="47" t="s">
        <v>127</v>
      </c>
      <c r="P23" s="47" t="s">
        <v>120</v>
      </c>
      <c r="Q23" s="47" t="s">
        <v>215</v>
      </c>
      <c r="R23" s="27"/>
      <c r="S23" s="27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</row>
    <row r="24" spans="1:120" s="33" customFormat="1" ht="24" x14ac:dyDescent="0.25">
      <c r="A24" s="5" t="s">
        <v>684</v>
      </c>
      <c r="B24" s="48">
        <v>2</v>
      </c>
      <c r="C24" s="27" t="s">
        <v>614</v>
      </c>
      <c r="D24" s="96" t="s">
        <v>44</v>
      </c>
      <c r="E24" s="27" t="s">
        <v>247</v>
      </c>
      <c r="F24" s="27" t="s">
        <v>138</v>
      </c>
      <c r="G24" s="7" t="s">
        <v>285</v>
      </c>
      <c r="H24" s="48">
        <v>13</v>
      </c>
      <c r="I24" s="48">
        <v>0</v>
      </c>
      <c r="J24" s="48">
        <v>0</v>
      </c>
      <c r="K24" s="47">
        <v>0</v>
      </c>
      <c r="L24" s="47">
        <v>0</v>
      </c>
      <c r="M24" s="47">
        <v>0</v>
      </c>
      <c r="N24" s="47">
        <v>4</v>
      </c>
      <c r="O24" s="47" t="s">
        <v>127</v>
      </c>
      <c r="P24" s="47" t="s">
        <v>120</v>
      </c>
      <c r="Q24" s="47" t="s">
        <v>215</v>
      </c>
      <c r="R24" s="27" t="s">
        <v>340</v>
      </c>
      <c r="S24" s="27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</row>
    <row r="25" spans="1:120" s="33" customFormat="1" ht="24" x14ac:dyDescent="0.25">
      <c r="A25" s="5" t="s">
        <v>684</v>
      </c>
      <c r="B25" s="48">
        <v>2</v>
      </c>
      <c r="C25" s="27" t="s">
        <v>615</v>
      </c>
      <c r="D25" s="96" t="s">
        <v>40</v>
      </c>
      <c r="E25" s="27" t="s">
        <v>242</v>
      </c>
      <c r="F25" s="27" t="s">
        <v>133</v>
      </c>
      <c r="G25" s="7" t="s">
        <v>249</v>
      </c>
      <c r="H25" s="48">
        <v>13</v>
      </c>
      <c r="I25" s="48">
        <v>0</v>
      </c>
      <c r="J25" s="48">
        <v>0</v>
      </c>
      <c r="K25" s="47">
        <v>6</v>
      </c>
      <c r="L25" s="47">
        <v>1</v>
      </c>
      <c r="M25" s="47">
        <v>0</v>
      </c>
      <c r="N25" s="47">
        <v>3</v>
      </c>
      <c r="O25" s="47" t="s">
        <v>703</v>
      </c>
      <c r="P25" s="8" t="s">
        <v>120</v>
      </c>
      <c r="Q25" s="47" t="s">
        <v>215</v>
      </c>
      <c r="R25" s="27"/>
      <c r="S25" s="27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</row>
    <row r="26" spans="1:120" s="33" customFormat="1" ht="24" x14ac:dyDescent="0.25">
      <c r="A26" s="5" t="s">
        <v>684</v>
      </c>
      <c r="B26" s="48">
        <v>2</v>
      </c>
      <c r="C26" s="27" t="s">
        <v>616</v>
      </c>
      <c r="D26" s="96" t="s">
        <v>84</v>
      </c>
      <c r="E26" s="27" t="s">
        <v>466</v>
      </c>
      <c r="F26" s="27" t="s">
        <v>262</v>
      </c>
      <c r="G26" s="7" t="s">
        <v>263</v>
      </c>
      <c r="H26" s="48">
        <v>8</v>
      </c>
      <c r="I26" s="48">
        <v>0</v>
      </c>
      <c r="J26" s="48">
        <v>4</v>
      </c>
      <c r="K26" s="47">
        <v>0</v>
      </c>
      <c r="L26" s="47">
        <v>0</v>
      </c>
      <c r="M26" s="47">
        <v>0</v>
      </c>
      <c r="N26" s="47">
        <v>3</v>
      </c>
      <c r="O26" s="47" t="s">
        <v>127</v>
      </c>
      <c r="P26" s="47" t="s">
        <v>120</v>
      </c>
      <c r="Q26" s="47" t="s">
        <v>215</v>
      </c>
      <c r="R26" s="27"/>
      <c r="S26" s="27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</row>
    <row r="27" spans="1:120" s="33" customFormat="1" ht="36" x14ac:dyDescent="0.25">
      <c r="A27" s="5" t="s">
        <v>684</v>
      </c>
      <c r="B27" s="48">
        <v>2</v>
      </c>
      <c r="C27" s="27" t="s">
        <v>617</v>
      </c>
      <c r="D27" s="96" t="s">
        <v>140</v>
      </c>
      <c r="E27" s="27" t="s">
        <v>470</v>
      </c>
      <c r="F27" s="27" t="s">
        <v>141</v>
      </c>
      <c r="G27" s="7" t="s">
        <v>314</v>
      </c>
      <c r="H27" s="48">
        <v>4</v>
      </c>
      <c r="I27" s="48">
        <v>4</v>
      </c>
      <c r="J27" s="48">
        <v>0</v>
      </c>
      <c r="K27" s="47">
        <v>0</v>
      </c>
      <c r="L27" s="47">
        <v>0</v>
      </c>
      <c r="M27" s="47">
        <v>0</v>
      </c>
      <c r="N27" s="47">
        <v>3</v>
      </c>
      <c r="O27" s="47" t="s">
        <v>127</v>
      </c>
      <c r="P27" s="47" t="s">
        <v>120</v>
      </c>
      <c r="Q27" s="47" t="s">
        <v>215</v>
      </c>
      <c r="R27" s="27" t="s">
        <v>322</v>
      </c>
      <c r="S27" s="27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</row>
    <row r="28" spans="1:120" s="33" customFormat="1" ht="24" x14ac:dyDescent="0.25">
      <c r="A28" s="5" t="s">
        <v>684</v>
      </c>
      <c r="B28" s="48">
        <v>2</v>
      </c>
      <c r="C28" s="27" t="s">
        <v>618</v>
      </c>
      <c r="D28" s="96" t="s">
        <v>203</v>
      </c>
      <c r="E28" s="27" t="s">
        <v>217</v>
      </c>
      <c r="F28" s="27" t="s">
        <v>311</v>
      </c>
      <c r="G28" s="7" t="s">
        <v>312</v>
      </c>
      <c r="H28" s="48">
        <v>18</v>
      </c>
      <c r="I28" s="48">
        <v>0</v>
      </c>
      <c r="J28" s="48">
        <v>0</v>
      </c>
      <c r="K28" s="47">
        <v>0</v>
      </c>
      <c r="L28" s="47">
        <v>0</v>
      </c>
      <c r="M28" s="47">
        <v>0</v>
      </c>
      <c r="N28" s="47">
        <v>3</v>
      </c>
      <c r="O28" s="47" t="s">
        <v>127</v>
      </c>
      <c r="P28" s="47" t="s">
        <v>120</v>
      </c>
      <c r="Q28" s="47" t="s">
        <v>215</v>
      </c>
      <c r="R28" s="27" t="s">
        <v>338</v>
      </c>
      <c r="S28" s="2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</row>
    <row r="29" spans="1:120" s="33" customFormat="1" x14ac:dyDescent="0.25">
      <c r="A29" s="124" t="s">
        <v>1</v>
      </c>
      <c r="B29" s="125"/>
      <c r="C29" s="125"/>
      <c r="D29" s="125"/>
      <c r="E29" s="125"/>
      <c r="F29" s="125"/>
      <c r="G29" s="126"/>
      <c r="H29" s="35">
        <f>SUM(H21:H28)</f>
        <v>85</v>
      </c>
      <c r="I29" s="35">
        <f t="shared" ref="I29:N29" si="1">SUM(I21:I28)</f>
        <v>12</v>
      </c>
      <c r="J29" s="35">
        <f t="shared" si="1"/>
        <v>4</v>
      </c>
      <c r="K29" s="35">
        <f t="shared" si="1"/>
        <v>10</v>
      </c>
      <c r="L29" s="35">
        <f t="shared" si="1"/>
        <v>2</v>
      </c>
      <c r="M29" s="35">
        <f t="shared" si="1"/>
        <v>0</v>
      </c>
      <c r="N29" s="35">
        <f t="shared" si="1"/>
        <v>27</v>
      </c>
      <c r="O29" s="34"/>
      <c r="P29" s="34"/>
      <c r="Q29" s="34"/>
      <c r="R29" s="36"/>
      <c r="S29" s="36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</row>
    <row r="30" spans="1:120" s="33" customFormat="1" x14ac:dyDescent="0.25">
      <c r="A30" s="5" t="s">
        <v>684</v>
      </c>
      <c r="B30" s="48">
        <v>3</v>
      </c>
      <c r="C30" s="27" t="s">
        <v>619</v>
      </c>
      <c r="D30" s="27" t="s">
        <v>49</v>
      </c>
      <c r="E30" s="27" t="s">
        <v>391</v>
      </c>
      <c r="F30" s="27" t="s">
        <v>433</v>
      </c>
      <c r="G30" s="46" t="s">
        <v>277</v>
      </c>
      <c r="H30" s="6">
        <v>9</v>
      </c>
      <c r="I30" s="6">
        <v>9</v>
      </c>
      <c r="J30" s="24">
        <v>0</v>
      </c>
      <c r="K30" s="24">
        <v>0</v>
      </c>
      <c r="L30" s="47">
        <v>0</v>
      </c>
      <c r="M30" s="47">
        <v>0</v>
      </c>
      <c r="N30" s="24">
        <v>4</v>
      </c>
      <c r="O30" s="47" t="s">
        <v>127</v>
      </c>
      <c r="P30" s="47" t="s">
        <v>120</v>
      </c>
      <c r="Q30" s="47" t="s">
        <v>215</v>
      </c>
      <c r="R30" s="27" t="s">
        <v>320</v>
      </c>
      <c r="S30" s="27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</row>
    <row r="31" spans="1:120" s="33" customFormat="1" ht="24" x14ac:dyDescent="0.25">
      <c r="A31" s="5" t="s">
        <v>684</v>
      </c>
      <c r="B31" s="48">
        <v>3</v>
      </c>
      <c r="C31" s="27" t="s">
        <v>620</v>
      </c>
      <c r="D31" s="27" t="s">
        <v>41</v>
      </c>
      <c r="E31" s="27" t="s">
        <v>390</v>
      </c>
      <c r="F31" s="27" t="s">
        <v>152</v>
      </c>
      <c r="G31" s="46" t="s">
        <v>309</v>
      </c>
      <c r="H31" s="6">
        <v>13</v>
      </c>
      <c r="I31" s="6">
        <v>0</v>
      </c>
      <c r="J31" s="24">
        <v>0</v>
      </c>
      <c r="K31" s="24">
        <v>0</v>
      </c>
      <c r="L31" s="47">
        <v>0</v>
      </c>
      <c r="M31" s="47">
        <v>0</v>
      </c>
      <c r="N31" s="24">
        <v>3</v>
      </c>
      <c r="O31" s="30" t="s">
        <v>127</v>
      </c>
      <c r="P31" s="47" t="s">
        <v>120</v>
      </c>
      <c r="Q31" s="47" t="s">
        <v>215</v>
      </c>
      <c r="R31" s="27"/>
      <c r="S31" s="2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</row>
    <row r="32" spans="1:120" s="33" customFormat="1" x14ac:dyDescent="0.25">
      <c r="A32" s="5" t="s">
        <v>684</v>
      </c>
      <c r="B32" s="48">
        <v>3</v>
      </c>
      <c r="C32" s="27" t="s">
        <v>621</v>
      </c>
      <c r="D32" s="27" t="s">
        <v>42</v>
      </c>
      <c r="E32" s="27" t="s">
        <v>484</v>
      </c>
      <c r="F32" s="27" t="s">
        <v>136</v>
      </c>
      <c r="G32" s="46" t="s">
        <v>310</v>
      </c>
      <c r="H32" s="6">
        <v>8</v>
      </c>
      <c r="I32" s="6">
        <v>8</v>
      </c>
      <c r="J32" s="24">
        <v>0</v>
      </c>
      <c r="K32" s="24">
        <v>0</v>
      </c>
      <c r="L32" s="47">
        <v>0</v>
      </c>
      <c r="M32" s="47">
        <v>0</v>
      </c>
      <c r="N32" s="24">
        <v>3</v>
      </c>
      <c r="O32" s="47" t="s">
        <v>127</v>
      </c>
      <c r="P32" s="47" t="s">
        <v>120</v>
      </c>
      <c r="Q32" s="47" t="s">
        <v>215</v>
      </c>
      <c r="R32" s="27"/>
      <c r="S32" s="27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</row>
    <row r="33" spans="1:120" s="33" customFormat="1" x14ac:dyDescent="0.25">
      <c r="A33" s="5" t="s">
        <v>684</v>
      </c>
      <c r="B33" s="48">
        <v>3</v>
      </c>
      <c r="C33" s="27" t="s">
        <v>622</v>
      </c>
      <c r="D33" s="27" t="s">
        <v>30</v>
      </c>
      <c r="E33" s="27" t="s">
        <v>486</v>
      </c>
      <c r="F33" s="27" t="s">
        <v>143</v>
      </c>
      <c r="G33" s="46" t="s">
        <v>308</v>
      </c>
      <c r="H33" s="6">
        <v>8</v>
      </c>
      <c r="I33" s="6">
        <v>8</v>
      </c>
      <c r="J33" s="24">
        <v>0</v>
      </c>
      <c r="K33" s="24">
        <v>0</v>
      </c>
      <c r="L33" s="47">
        <v>0</v>
      </c>
      <c r="M33" s="47">
        <v>0</v>
      </c>
      <c r="N33" s="24">
        <v>4</v>
      </c>
      <c r="O33" s="24" t="s">
        <v>127</v>
      </c>
      <c r="P33" s="47" t="s">
        <v>120</v>
      </c>
      <c r="Q33" s="47" t="s">
        <v>215</v>
      </c>
      <c r="R33" s="27"/>
      <c r="S33" s="27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</row>
    <row r="34" spans="1:120" s="33" customFormat="1" x14ac:dyDescent="0.25">
      <c r="A34" s="5" t="s">
        <v>684</v>
      </c>
      <c r="B34" s="48">
        <v>3</v>
      </c>
      <c r="C34" s="27" t="s">
        <v>623</v>
      </c>
      <c r="D34" s="27" t="s">
        <v>163</v>
      </c>
      <c r="E34" s="27" t="s">
        <v>488</v>
      </c>
      <c r="F34" s="27" t="s">
        <v>164</v>
      </c>
      <c r="G34" s="46" t="s">
        <v>248</v>
      </c>
      <c r="H34" s="6">
        <v>9</v>
      </c>
      <c r="I34" s="6">
        <v>0</v>
      </c>
      <c r="J34" s="24">
        <v>0</v>
      </c>
      <c r="K34" s="24">
        <v>0</v>
      </c>
      <c r="L34" s="47">
        <v>0</v>
      </c>
      <c r="M34" s="47">
        <v>0</v>
      </c>
      <c r="N34" s="24">
        <v>3</v>
      </c>
      <c r="O34" s="47" t="s">
        <v>127</v>
      </c>
      <c r="P34" s="47" t="s">
        <v>120</v>
      </c>
      <c r="Q34" s="47" t="s">
        <v>215</v>
      </c>
      <c r="R34" s="27"/>
      <c r="S34" s="27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</row>
    <row r="35" spans="1:120" s="33" customFormat="1" ht="24" x14ac:dyDescent="0.25">
      <c r="A35" s="5" t="s">
        <v>684</v>
      </c>
      <c r="B35" s="48">
        <v>3</v>
      </c>
      <c r="C35" s="27" t="s">
        <v>628</v>
      </c>
      <c r="D35" s="27" t="s">
        <v>46</v>
      </c>
      <c r="E35" s="27" t="s">
        <v>392</v>
      </c>
      <c r="F35" s="27" t="s">
        <v>150</v>
      </c>
      <c r="G35" s="46" t="s">
        <v>313</v>
      </c>
      <c r="H35" s="6">
        <v>13</v>
      </c>
      <c r="I35" s="6">
        <v>0</v>
      </c>
      <c r="J35" s="24">
        <v>0</v>
      </c>
      <c r="K35" s="24">
        <v>0</v>
      </c>
      <c r="L35" s="47">
        <v>0</v>
      </c>
      <c r="M35" s="47">
        <v>0</v>
      </c>
      <c r="N35" s="24">
        <v>3</v>
      </c>
      <c r="O35" s="47" t="s">
        <v>703</v>
      </c>
      <c r="P35" s="47" t="s">
        <v>120</v>
      </c>
      <c r="Q35" s="47" t="s">
        <v>215</v>
      </c>
      <c r="R35" s="27"/>
      <c r="S35" s="27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</row>
    <row r="36" spans="1:120" s="33" customFormat="1" x14ac:dyDescent="0.25">
      <c r="A36" s="5" t="s">
        <v>684</v>
      </c>
      <c r="B36" s="48">
        <v>3</v>
      </c>
      <c r="C36" s="69"/>
      <c r="D36" s="69" t="s">
        <v>135</v>
      </c>
      <c r="E36" s="95" t="s">
        <v>601</v>
      </c>
      <c r="F36" s="69"/>
      <c r="G36" s="31"/>
      <c r="H36" s="32"/>
      <c r="I36" s="32"/>
      <c r="J36" s="32"/>
      <c r="K36" s="32"/>
      <c r="L36" s="32"/>
      <c r="M36" s="32"/>
      <c r="N36" s="32">
        <v>4</v>
      </c>
      <c r="O36" s="30"/>
      <c r="P36" s="30" t="s">
        <v>119</v>
      </c>
      <c r="Q36" s="30"/>
      <c r="R36" s="69"/>
      <c r="S36" s="69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</row>
    <row r="37" spans="1:120" s="33" customFormat="1" x14ac:dyDescent="0.25">
      <c r="A37" s="5" t="s">
        <v>684</v>
      </c>
      <c r="B37" s="32">
        <v>3</v>
      </c>
      <c r="C37" s="69"/>
      <c r="D37" s="69" t="s">
        <v>165</v>
      </c>
      <c r="E37" s="95" t="s">
        <v>600</v>
      </c>
      <c r="F37" s="69"/>
      <c r="G37" s="31"/>
      <c r="H37" s="32"/>
      <c r="I37" s="32"/>
      <c r="J37" s="32"/>
      <c r="K37" s="32"/>
      <c r="L37" s="32"/>
      <c r="M37" s="32"/>
      <c r="N37" s="32">
        <v>4</v>
      </c>
      <c r="O37" s="30"/>
      <c r="P37" s="30" t="s">
        <v>162</v>
      </c>
      <c r="Q37" s="30"/>
      <c r="R37" s="69"/>
      <c r="S37" s="69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</row>
    <row r="38" spans="1:120" s="33" customFormat="1" x14ac:dyDescent="0.25">
      <c r="A38" s="124" t="s">
        <v>1</v>
      </c>
      <c r="B38" s="125"/>
      <c r="C38" s="125"/>
      <c r="D38" s="125"/>
      <c r="E38" s="125"/>
      <c r="F38" s="125"/>
      <c r="G38" s="126"/>
      <c r="H38" s="35">
        <f>SUM(H30:H37)</f>
        <v>60</v>
      </c>
      <c r="I38" s="35">
        <f t="shared" ref="I38:N38" si="2">SUM(I30:I37)</f>
        <v>25</v>
      </c>
      <c r="J38" s="35">
        <f t="shared" si="2"/>
        <v>0</v>
      </c>
      <c r="K38" s="35">
        <f t="shared" si="2"/>
        <v>0</v>
      </c>
      <c r="L38" s="35">
        <f t="shared" si="2"/>
        <v>0</v>
      </c>
      <c r="M38" s="35">
        <f t="shared" si="2"/>
        <v>0</v>
      </c>
      <c r="N38" s="35">
        <f t="shared" si="2"/>
        <v>28</v>
      </c>
      <c r="O38" s="34"/>
      <c r="P38" s="34"/>
      <c r="Q38" s="34"/>
      <c r="R38" s="36"/>
      <c r="S38" s="36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</row>
    <row r="39" spans="1:120" s="33" customFormat="1" ht="36" x14ac:dyDescent="0.25">
      <c r="A39" s="5" t="s">
        <v>684</v>
      </c>
      <c r="B39" s="48">
        <v>4</v>
      </c>
      <c r="C39" s="27" t="s">
        <v>631</v>
      </c>
      <c r="D39" s="27" t="s">
        <v>48</v>
      </c>
      <c r="E39" s="27" t="s">
        <v>515</v>
      </c>
      <c r="F39" s="27" t="s">
        <v>319</v>
      </c>
      <c r="G39" s="46" t="s">
        <v>266</v>
      </c>
      <c r="H39" s="48">
        <v>4</v>
      </c>
      <c r="I39" s="48">
        <v>9</v>
      </c>
      <c r="J39" s="48">
        <v>0</v>
      </c>
      <c r="K39" s="47">
        <v>0</v>
      </c>
      <c r="L39" s="48">
        <v>0</v>
      </c>
      <c r="M39" s="48">
        <v>0</v>
      </c>
      <c r="N39" s="47">
        <v>3</v>
      </c>
      <c r="O39" s="47" t="s">
        <v>703</v>
      </c>
      <c r="P39" s="47" t="s">
        <v>120</v>
      </c>
      <c r="Q39" s="47" t="s">
        <v>215</v>
      </c>
      <c r="R39" s="27" t="s">
        <v>341</v>
      </c>
      <c r="S39" s="27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</row>
    <row r="40" spans="1:120" s="33" customFormat="1" ht="36" x14ac:dyDescent="0.25">
      <c r="A40" s="5" t="s">
        <v>684</v>
      </c>
      <c r="B40" s="48">
        <v>4</v>
      </c>
      <c r="C40" s="27" t="s">
        <v>634</v>
      </c>
      <c r="D40" s="27" t="s">
        <v>300</v>
      </c>
      <c r="E40" s="27" t="s">
        <v>522</v>
      </c>
      <c r="F40" s="27" t="s">
        <v>155</v>
      </c>
      <c r="G40" s="46" t="s">
        <v>318</v>
      </c>
      <c r="H40" s="48">
        <v>13</v>
      </c>
      <c r="I40" s="48">
        <v>0</v>
      </c>
      <c r="J40" s="48">
        <v>0</v>
      </c>
      <c r="K40" s="47">
        <v>0</v>
      </c>
      <c r="L40" s="48">
        <v>0</v>
      </c>
      <c r="M40" s="48">
        <v>0</v>
      </c>
      <c r="N40" s="47">
        <v>3</v>
      </c>
      <c r="O40" s="47" t="s">
        <v>127</v>
      </c>
      <c r="P40" s="47" t="s">
        <v>120</v>
      </c>
      <c r="Q40" s="47" t="s">
        <v>215</v>
      </c>
      <c r="R40" s="27" t="s">
        <v>338</v>
      </c>
      <c r="S40" s="2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</row>
    <row r="41" spans="1:120" s="33" customFormat="1" ht="24" x14ac:dyDescent="0.25">
      <c r="A41" s="5" t="s">
        <v>684</v>
      </c>
      <c r="B41" s="48">
        <v>4</v>
      </c>
      <c r="C41" s="27" t="s">
        <v>637</v>
      </c>
      <c r="D41" s="27" t="s">
        <v>58</v>
      </c>
      <c r="E41" s="27" t="s">
        <v>410</v>
      </c>
      <c r="F41" s="27" t="s">
        <v>149</v>
      </c>
      <c r="G41" s="46" t="s">
        <v>303</v>
      </c>
      <c r="H41" s="48">
        <v>8</v>
      </c>
      <c r="I41" s="48">
        <v>4</v>
      </c>
      <c r="J41" s="48">
        <v>0</v>
      </c>
      <c r="K41" s="47">
        <v>0</v>
      </c>
      <c r="L41" s="48">
        <v>0</v>
      </c>
      <c r="M41" s="48">
        <v>0</v>
      </c>
      <c r="N41" s="47">
        <v>3</v>
      </c>
      <c r="O41" s="47" t="s">
        <v>127</v>
      </c>
      <c r="P41" s="47" t="s">
        <v>120</v>
      </c>
      <c r="Q41" s="47" t="s">
        <v>215</v>
      </c>
      <c r="R41" s="27" t="s">
        <v>338</v>
      </c>
      <c r="S41" s="2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</row>
    <row r="42" spans="1:120" s="33" customFormat="1" x14ac:dyDescent="0.25">
      <c r="A42" s="5" t="s">
        <v>684</v>
      </c>
      <c r="B42" s="48">
        <v>4</v>
      </c>
      <c r="C42" s="27" t="s">
        <v>643</v>
      </c>
      <c r="D42" s="27" t="s">
        <v>43</v>
      </c>
      <c r="E42" s="27" t="s">
        <v>536</v>
      </c>
      <c r="F42" s="27" t="s">
        <v>137</v>
      </c>
      <c r="G42" s="46" t="s">
        <v>315</v>
      </c>
      <c r="H42" s="48">
        <v>8</v>
      </c>
      <c r="I42" s="48">
        <v>4</v>
      </c>
      <c r="J42" s="48">
        <v>1</v>
      </c>
      <c r="K42" s="47">
        <v>0</v>
      </c>
      <c r="L42" s="48">
        <v>0</v>
      </c>
      <c r="M42" s="48">
        <v>0</v>
      </c>
      <c r="N42" s="47">
        <v>3</v>
      </c>
      <c r="O42" s="47" t="s">
        <v>127</v>
      </c>
      <c r="P42" s="47" t="s">
        <v>120</v>
      </c>
      <c r="Q42" s="47" t="s">
        <v>215</v>
      </c>
      <c r="R42" s="27" t="s">
        <v>42</v>
      </c>
      <c r="S42" s="27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</row>
    <row r="43" spans="1:120" s="33" customFormat="1" x14ac:dyDescent="0.25">
      <c r="A43" s="5" t="s">
        <v>684</v>
      </c>
      <c r="B43" s="48">
        <v>4</v>
      </c>
      <c r="C43" s="27" t="s">
        <v>646</v>
      </c>
      <c r="D43" s="27" t="s">
        <v>47</v>
      </c>
      <c r="E43" s="27" t="s">
        <v>394</v>
      </c>
      <c r="F43" s="27" t="s">
        <v>174</v>
      </c>
      <c r="G43" s="46" t="s">
        <v>317</v>
      </c>
      <c r="H43" s="48">
        <v>13</v>
      </c>
      <c r="I43" s="48">
        <v>0</v>
      </c>
      <c r="J43" s="48">
        <v>0</v>
      </c>
      <c r="K43" s="47">
        <v>0</v>
      </c>
      <c r="L43" s="48">
        <v>0</v>
      </c>
      <c r="M43" s="48">
        <v>0</v>
      </c>
      <c r="N43" s="47">
        <v>3</v>
      </c>
      <c r="O43" s="47" t="s">
        <v>703</v>
      </c>
      <c r="P43" s="47" t="s">
        <v>120</v>
      </c>
      <c r="Q43" s="47" t="s">
        <v>215</v>
      </c>
      <c r="R43" s="27"/>
      <c r="S43" s="27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</row>
    <row r="44" spans="1:120" s="33" customFormat="1" ht="24" x14ac:dyDescent="0.25">
      <c r="A44" s="5" t="s">
        <v>684</v>
      </c>
      <c r="B44" s="48">
        <v>4</v>
      </c>
      <c r="C44" s="27" t="s">
        <v>647</v>
      </c>
      <c r="D44" s="27" t="s">
        <v>207</v>
      </c>
      <c r="E44" s="27" t="s">
        <v>542</v>
      </c>
      <c r="F44" s="27" t="s">
        <v>208</v>
      </c>
      <c r="G44" s="46" t="s">
        <v>316</v>
      </c>
      <c r="H44" s="48">
        <v>4</v>
      </c>
      <c r="I44" s="48">
        <v>8</v>
      </c>
      <c r="J44" s="48">
        <v>0</v>
      </c>
      <c r="K44" s="47">
        <v>0</v>
      </c>
      <c r="L44" s="48">
        <v>0</v>
      </c>
      <c r="M44" s="48">
        <v>0</v>
      </c>
      <c r="N44" s="47">
        <v>3</v>
      </c>
      <c r="O44" s="47" t="s">
        <v>127</v>
      </c>
      <c r="P44" s="47" t="s">
        <v>120</v>
      </c>
      <c r="Q44" s="47" t="s">
        <v>215</v>
      </c>
      <c r="R44" s="27"/>
      <c r="S44" s="27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</row>
    <row r="45" spans="1:120" s="33" customFormat="1" ht="24" x14ac:dyDescent="0.25">
      <c r="A45" s="5" t="s">
        <v>684</v>
      </c>
      <c r="B45" s="48">
        <v>4</v>
      </c>
      <c r="C45" s="27" t="s">
        <v>648</v>
      </c>
      <c r="D45" s="27" t="s">
        <v>50</v>
      </c>
      <c r="E45" s="27" t="s">
        <v>393</v>
      </c>
      <c r="F45" s="27" t="s">
        <v>144</v>
      </c>
      <c r="G45" s="46" t="s">
        <v>306</v>
      </c>
      <c r="H45" s="48">
        <v>13</v>
      </c>
      <c r="I45" s="48">
        <v>0</v>
      </c>
      <c r="J45" s="48">
        <v>0</v>
      </c>
      <c r="K45" s="47">
        <v>0</v>
      </c>
      <c r="L45" s="48">
        <v>0</v>
      </c>
      <c r="M45" s="48">
        <v>0</v>
      </c>
      <c r="N45" s="47">
        <v>3</v>
      </c>
      <c r="O45" s="24" t="s">
        <v>127</v>
      </c>
      <c r="P45" s="47" t="s">
        <v>120</v>
      </c>
      <c r="Q45" s="47" t="s">
        <v>215</v>
      </c>
      <c r="R45" s="27" t="s">
        <v>347</v>
      </c>
      <c r="S45" s="2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</row>
    <row r="46" spans="1:120" s="33" customFormat="1" ht="36" x14ac:dyDescent="0.25">
      <c r="A46" s="5" t="s">
        <v>684</v>
      </c>
      <c r="B46" s="48">
        <v>4</v>
      </c>
      <c r="C46" s="27" t="s">
        <v>645</v>
      </c>
      <c r="D46" s="27" t="s">
        <v>62</v>
      </c>
      <c r="E46" s="27" t="s">
        <v>539</v>
      </c>
      <c r="F46" s="27" t="s">
        <v>178</v>
      </c>
      <c r="G46" s="46" t="s">
        <v>299</v>
      </c>
      <c r="H46" s="48">
        <v>0</v>
      </c>
      <c r="I46" s="48">
        <v>13</v>
      </c>
      <c r="J46" s="48">
        <v>0</v>
      </c>
      <c r="K46" s="47">
        <v>0</v>
      </c>
      <c r="L46" s="48">
        <v>0</v>
      </c>
      <c r="M46" s="48">
        <v>0</v>
      </c>
      <c r="N46" s="47">
        <v>3</v>
      </c>
      <c r="O46" s="30" t="s">
        <v>703</v>
      </c>
      <c r="P46" s="30" t="s">
        <v>120</v>
      </c>
      <c r="Q46" s="47" t="s">
        <v>202</v>
      </c>
      <c r="R46" s="27"/>
      <c r="S46" s="27" t="s">
        <v>327</v>
      </c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</row>
    <row r="47" spans="1:120" s="33" customFormat="1" x14ac:dyDescent="0.25">
      <c r="A47" s="5" t="s">
        <v>684</v>
      </c>
      <c r="B47" s="48">
        <v>4</v>
      </c>
      <c r="C47" s="69"/>
      <c r="D47" s="69" t="s">
        <v>135</v>
      </c>
      <c r="E47" s="95" t="s">
        <v>601</v>
      </c>
      <c r="F47" s="69"/>
      <c r="G47" s="31"/>
      <c r="H47" s="32"/>
      <c r="I47" s="32"/>
      <c r="J47" s="32"/>
      <c r="K47" s="32"/>
      <c r="L47" s="32"/>
      <c r="M47" s="32"/>
      <c r="N47" s="32">
        <v>3</v>
      </c>
      <c r="O47" s="30"/>
      <c r="P47" s="30" t="s">
        <v>119</v>
      </c>
      <c r="Q47" s="30"/>
      <c r="R47" s="69"/>
      <c r="S47" s="69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</row>
    <row r="48" spans="1:120" s="33" customFormat="1" x14ac:dyDescent="0.25">
      <c r="A48" s="5" t="s">
        <v>684</v>
      </c>
      <c r="B48" s="48">
        <v>4</v>
      </c>
      <c r="C48" s="69"/>
      <c r="D48" s="69" t="s">
        <v>165</v>
      </c>
      <c r="E48" s="95" t="s">
        <v>600</v>
      </c>
      <c r="F48" s="69"/>
      <c r="G48" s="31"/>
      <c r="H48" s="32"/>
      <c r="I48" s="32"/>
      <c r="J48" s="32"/>
      <c r="K48" s="32"/>
      <c r="L48" s="32"/>
      <c r="M48" s="32"/>
      <c r="N48" s="32">
        <v>3</v>
      </c>
      <c r="O48" s="30"/>
      <c r="P48" s="30" t="s">
        <v>162</v>
      </c>
      <c r="Q48" s="30"/>
      <c r="R48" s="69"/>
      <c r="S48" s="69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</row>
    <row r="49" spans="1:120" s="33" customFormat="1" x14ac:dyDescent="0.25">
      <c r="A49" s="124" t="s">
        <v>1</v>
      </c>
      <c r="B49" s="125"/>
      <c r="C49" s="125"/>
      <c r="D49" s="125"/>
      <c r="E49" s="125"/>
      <c r="F49" s="125"/>
      <c r="G49" s="126"/>
      <c r="H49" s="35">
        <f>SUM(H39:H48)</f>
        <v>63</v>
      </c>
      <c r="I49" s="35">
        <f t="shared" ref="I49:N49" si="3">SUM(I39:I48)</f>
        <v>38</v>
      </c>
      <c r="J49" s="35">
        <f t="shared" si="3"/>
        <v>1</v>
      </c>
      <c r="K49" s="35">
        <f t="shared" si="3"/>
        <v>0</v>
      </c>
      <c r="L49" s="35">
        <f t="shared" si="3"/>
        <v>0</v>
      </c>
      <c r="M49" s="35">
        <f t="shared" si="3"/>
        <v>0</v>
      </c>
      <c r="N49" s="35">
        <f t="shared" si="3"/>
        <v>30</v>
      </c>
      <c r="O49" s="34"/>
      <c r="P49" s="34"/>
      <c r="Q49" s="34"/>
      <c r="R49" s="36"/>
      <c r="S49" s="36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</row>
    <row r="50" spans="1:120" s="33" customFormat="1" ht="24" x14ac:dyDescent="0.25">
      <c r="A50" s="5" t="s">
        <v>684</v>
      </c>
      <c r="B50" s="48">
        <v>5</v>
      </c>
      <c r="C50" s="27" t="s">
        <v>649</v>
      </c>
      <c r="D50" s="27" t="s">
        <v>52</v>
      </c>
      <c r="E50" s="27" t="s">
        <v>396</v>
      </c>
      <c r="F50" s="27" t="s">
        <v>146</v>
      </c>
      <c r="G50" s="46" t="s">
        <v>304</v>
      </c>
      <c r="H50" s="48">
        <v>13</v>
      </c>
      <c r="I50" s="48">
        <v>0</v>
      </c>
      <c r="J50" s="48">
        <v>0</v>
      </c>
      <c r="K50" s="47">
        <v>0</v>
      </c>
      <c r="L50" s="48">
        <v>0</v>
      </c>
      <c r="M50" s="48">
        <v>0</v>
      </c>
      <c r="N50" s="47">
        <v>3</v>
      </c>
      <c r="O50" s="47" t="s">
        <v>127</v>
      </c>
      <c r="P50" s="47" t="s">
        <v>120</v>
      </c>
      <c r="Q50" s="47" t="s">
        <v>215</v>
      </c>
      <c r="R50" s="27" t="s">
        <v>339</v>
      </c>
      <c r="S50" s="27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</row>
    <row r="51" spans="1:120" s="33" customFormat="1" ht="24" x14ac:dyDescent="0.25">
      <c r="A51" s="5" t="s">
        <v>684</v>
      </c>
      <c r="B51" s="48">
        <v>5</v>
      </c>
      <c r="C51" s="27" t="s">
        <v>651</v>
      </c>
      <c r="D51" s="27" t="s">
        <v>373</v>
      </c>
      <c r="E51" s="27" t="s">
        <v>412</v>
      </c>
      <c r="F51" s="27" t="s">
        <v>147</v>
      </c>
      <c r="G51" s="46" t="s">
        <v>270</v>
      </c>
      <c r="H51" s="48">
        <v>9</v>
      </c>
      <c r="I51" s="48">
        <v>9</v>
      </c>
      <c r="J51" s="48">
        <v>0</v>
      </c>
      <c r="K51" s="47">
        <v>8</v>
      </c>
      <c r="L51" s="48">
        <v>1</v>
      </c>
      <c r="M51" s="48">
        <v>0</v>
      </c>
      <c r="N51" s="47">
        <v>4</v>
      </c>
      <c r="O51" s="47" t="s">
        <v>127</v>
      </c>
      <c r="P51" s="47" t="s">
        <v>120</v>
      </c>
      <c r="Q51" s="47" t="s">
        <v>215</v>
      </c>
      <c r="R51" s="27" t="s">
        <v>338</v>
      </c>
      <c r="S51" s="27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</row>
    <row r="52" spans="1:120" s="33" customFormat="1" ht="24" x14ac:dyDescent="0.25">
      <c r="A52" s="5" t="s">
        <v>684</v>
      </c>
      <c r="B52" s="48">
        <v>5</v>
      </c>
      <c r="C52" s="27" t="s">
        <v>653</v>
      </c>
      <c r="D52" s="27" t="s">
        <v>238</v>
      </c>
      <c r="E52" s="27" t="s">
        <v>239</v>
      </c>
      <c r="F52" s="27" t="s">
        <v>149</v>
      </c>
      <c r="G52" s="46" t="s">
        <v>303</v>
      </c>
      <c r="H52" s="48">
        <v>8</v>
      </c>
      <c r="I52" s="48">
        <v>4</v>
      </c>
      <c r="J52" s="48">
        <v>0</v>
      </c>
      <c r="K52" s="47">
        <v>0</v>
      </c>
      <c r="L52" s="48">
        <v>0</v>
      </c>
      <c r="M52" s="48">
        <v>0</v>
      </c>
      <c r="N52" s="47">
        <v>3</v>
      </c>
      <c r="O52" s="47" t="s">
        <v>127</v>
      </c>
      <c r="P52" s="47" t="s">
        <v>120</v>
      </c>
      <c r="Q52" s="47" t="s">
        <v>215</v>
      </c>
      <c r="R52" s="27"/>
      <c r="S52" s="27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</row>
    <row r="53" spans="1:120" s="33" customFormat="1" x14ac:dyDescent="0.25">
      <c r="A53" s="5" t="s">
        <v>684</v>
      </c>
      <c r="B53" s="48">
        <v>5</v>
      </c>
      <c r="C53" s="27" t="s">
        <v>657</v>
      </c>
      <c r="D53" s="27" t="s">
        <v>151</v>
      </c>
      <c r="E53" s="27" t="s">
        <v>571</v>
      </c>
      <c r="F53" s="27" t="s">
        <v>176</v>
      </c>
      <c r="G53" s="46" t="s">
        <v>295</v>
      </c>
      <c r="H53" s="48">
        <v>9</v>
      </c>
      <c r="I53" s="48">
        <v>4</v>
      </c>
      <c r="J53" s="48">
        <v>4</v>
      </c>
      <c r="K53" s="47">
        <v>0</v>
      </c>
      <c r="L53" s="48">
        <v>0</v>
      </c>
      <c r="M53" s="48">
        <v>0</v>
      </c>
      <c r="N53" s="47">
        <v>3</v>
      </c>
      <c r="O53" s="47" t="s">
        <v>703</v>
      </c>
      <c r="P53" s="47" t="s">
        <v>120</v>
      </c>
      <c r="Q53" s="47" t="s">
        <v>215</v>
      </c>
      <c r="R53" s="27"/>
      <c r="S53" s="27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</row>
    <row r="54" spans="1:120" s="33" customFormat="1" ht="24" x14ac:dyDescent="0.25">
      <c r="A54" s="5" t="s">
        <v>684</v>
      </c>
      <c r="B54" s="48">
        <v>5</v>
      </c>
      <c r="C54" s="27" t="s">
        <v>659</v>
      </c>
      <c r="D54" s="27" t="s">
        <v>574</v>
      </c>
      <c r="E54" s="27" t="s">
        <v>411</v>
      </c>
      <c r="F54" s="27" t="s">
        <v>148</v>
      </c>
      <c r="G54" s="46" t="s">
        <v>297</v>
      </c>
      <c r="H54" s="48">
        <v>9</v>
      </c>
      <c r="I54" s="48">
        <v>9</v>
      </c>
      <c r="J54" s="48">
        <v>0</v>
      </c>
      <c r="K54" s="47">
        <v>0</v>
      </c>
      <c r="L54" s="48">
        <v>0</v>
      </c>
      <c r="M54" s="48">
        <v>0</v>
      </c>
      <c r="N54" s="47">
        <v>4</v>
      </c>
      <c r="O54" s="47" t="s">
        <v>127</v>
      </c>
      <c r="P54" s="47" t="s">
        <v>120</v>
      </c>
      <c r="Q54" s="47" t="s">
        <v>215</v>
      </c>
      <c r="R54" s="27" t="s">
        <v>338</v>
      </c>
      <c r="S54" s="27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</row>
    <row r="55" spans="1:120" s="33" customFormat="1" ht="24" x14ac:dyDescent="0.25">
      <c r="A55" s="5" t="s">
        <v>684</v>
      </c>
      <c r="B55" s="48">
        <v>5</v>
      </c>
      <c r="C55" s="27" t="s">
        <v>661</v>
      </c>
      <c r="D55" s="27" t="s">
        <v>372</v>
      </c>
      <c r="E55" s="27" t="s">
        <v>395</v>
      </c>
      <c r="F55" s="27" t="s">
        <v>153</v>
      </c>
      <c r="G55" s="46" t="s">
        <v>305</v>
      </c>
      <c r="H55" s="48">
        <v>18</v>
      </c>
      <c r="I55" s="48">
        <v>0</v>
      </c>
      <c r="J55" s="48">
        <v>0</v>
      </c>
      <c r="K55" s="47">
        <v>0</v>
      </c>
      <c r="L55" s="48">
        <v>0</v>
      </c>
      <c r="M55" s="48">
        <v>0</v>
      </c>
      <c r="N55" s="47">
        <v>5</v>
      </c>
      <c r="O55" s="47" t="s">
        <v>127</v>
      </c>
      <c r="P55" s="47" t="s">
        <v>120</v>
      </c>
      <c r="Q55" s="47" t="s">
        <v>215</v>
      </c>
      <c r="R55" s="27" t="s">
        <v>338</v>
      </c>
      <c r="S55" s="27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</row>
    <row r="56" spans="1:120" s="33" customFormat="1" x14ac:dyDescent="0.25">
      <c r="A56" s="5" t="s">
        <v>684</v>
      </c>
      <c r="B56" s="48">
        <v>5</v>
      </c>
      <c r="C56" s="27" t="s">
        <v>663</v>
      </c>
      <c r="D56" s="27" t="s">
        <v>53</v>
      </c>
      <c r="E56" s="27" t="s">
        <v>240</v>
      </c>
      <c r="F56" s="27" t="s">
        <v>158</v>
      </c>
      <c r="G56" s="46" t="s">
        <v>302</v>
      </c>
      <c r="H56" s="48">
        <v>18</v>
      </c>
      <c r="I56" s="48">
        <v>0</v>
      </c>
      <c r="J56" s="48">
        <v>0</v>
      </c>
      <c r="K56" s="47">
        <v>0</v>
      </c>
      <c r="L56" s="48">
        <v>0</v>
      </c>
      <c r="M56" s="48">
        <v>0</v>
      </c>
      <c r="N56" s="47">
        <v>4</v>
      </c>
      <c r="O56" s="47" t="s">
        <v>127</v>
      </c>
      <c r="P56" s="47" t="s">
        <v>120</v>
      </c>
      <c r="Q56" s="47" t="s">
        <v>215</v>
      </c>
      <c r="R56" s="27"/>
      <c r="S56" s="27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</row>
    <row r="57" spans="1:120" s="33" customFormat="1" ht="24" x14ac:dyDescent="0.25">
      <c r="A57" s="5" t="s">
        <v>684</v>
      </c>
      <c r="B57" s="48">
        <v>5</v>
      </c>
      <c r="C57" s="27" t="s">
        <v>660</v>
      </c>
      <c r="D57" s="27" t="s">
        <v>63</v>
      </c>
      <c r="E57" s="27" t="s">
        <v>577</v>
      </c>
      <c r="F57" s="27" t="s">
        <v>179</v>
      </c>
      <c r="G57" s="46" t="s">
        <v>301</v>
      </c>
      <c r="H57" s="48">
        <v>13</v>
      </c>
      <c r="I57" s="48">
        <v>0</v>
      </c>
      <c r="J57" s="48">
        <v>0</v>
      </c>
      <c r="K57" s="47">
        <v>0</v>
      </c>
      <c r="L57" s="48">
        <v>0</v>
      </c>
      <c r="M57" s="48">
        <v>0</v>
      </c>
      <c r="N57" s="47">
        <v>3</v>
      </c>
      <c r="O57" s="30" t="s">
        <v>703</v>
      </c>
      <c r="P57" s="30" t="s">
        <v>120</v>
      </c>
      <c r="Q57" s="47" t="s">
        <v>215</v>
      </c>
      <c r="R57" s="27"/>
      <c r="S57" s="27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</row>
    <row r="58" spans="1:120" s="33" customFormat="1" x14ac:dyDescent="0.25">
      <c r="A58" s="5" t="s">
        <v>684</v>
      </c>
      <c r="B58" s="32">
        <v>5</v>
      </c>
      <c r="C58" s="69"/>
      <c r="D58" s="69" t="s">
        <v>135</v>
      </c>
      <c r="E58" s="95" t="s">
        <v>601</v>
      </c>
      <c r="F58" s="69"/>
      <c r="G58" s="31"/>
      <c r="H58" s="32"/>
      <c r="I58" s="32"/>
      <c r="J58" s="32"/>
      <c r="K58" s="30"/>
      <c r="L58" s="32"/>
      <c r="M58" s="32"/>
      <c r="N58" s="30">
        <v>3</v>
      </c>
      <c r="O58" s="30"/>
      <c r="P58" s="30" t="s">
        <v>119</v>
      </c>
      <c r="Q58" s="30" t="s">
        <v>215</v>
      </c>
      <c r="R58" s="69"/>
      <c r="S58" s="69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</row>
    <row r="59" spans="1:120" s="33" customFormat="1" x14ac:dyDescent="0.25">
      <c r="A59" s="124" t="s">
        <v>1</v>
      </c>
      <c r="B59" s="125"/>
      <c r="C59" s="125"/>
      <c r="D59" s="125"/>
      <c r="E59" s="125"/>
      <c r="F59" s="125"/>
      <c r="G59" s="126"/>
      <c r="H59" s="35">
        <f>SUM(H50:H58)</f>
        <v>97</v>
      </c>
      <c r="I59" s="35">
        <f t="shared" ref="I59:N59" si="4">SUM(I50:I58)</f>
        <v>26</v>
      </c>
      <c r="J59" s="35">
        <f t="shared" si="4"/>
        <v>4</v>
      </c>
      <c r="K59" s="35">
        <f t="shared" si="4"/>
        <v>8</v>
      </c>
      <c r="L59" s="35">
        <f t="shared" si="4"/>
        <v>1</v>
      </c>
      <c r="M59" s="35">
        <f t="shared" si="4"/>
        <v>0</v>
      </c>
      <c r="N59" s="35">
        <f t="shared" si="4"/>
        <v>32</v>
      </c>
      <c r="O59" s="34"/>
      <c r="P59" s="34"/>
      <c r="Q59" s="34"/>
      <c r="R59" s="36"/>
      <c r="S59" s="36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</row>
    <row r="60" spans="1:120" s="65" customFormat="1" ht="24" x14ac:dyDescent="0.25">
      <c r="A60" s="5" t="s">
        <v>684</v>
      </c>
      <c r="B60" s="48">
        <v>6</v>
      </c>
      <c r="C60" s="27" t="s">
        <v>664</v>
      </c>
      <c r="D60" s="27" t="s">
        <v>204</v>
      </c>
      <c r="E60" s="27" t="s">
        <v>241</v>
      </c>
      <c r="F60" s="27" t="s">
        <v>147</v>
      </c>
      <c r="G60" s="46" t="s">
        <v>270</v>
      </c>
      <c r="H60" s="47">
        <v>9</v>
      </c>
      <c r="I60" s="47">
        <v>0</v>
      </c>
      <c r="J60" s="47">
        <v>0</v>
      </c>
      <c r="K60" s="48">
        <v>0</v>
      </c>
      <c r="L60" s="48">
        <v>0</v>
      </c>
      <c r="M60" s="48">
        <v>0</v>
      </c>
      <c r="N60" s="47">
        <v>3</v>
      </c>
      <c r="O60" s="47" t="s">
        <v>127</v>
      </c>
      <c r="P60" s="47" t="s">
        <v>120</v>
      </c>
      <c r="Q60" s="47" t="s">
        <v>215</v>
      </c>
      <c r="R60" s="54"/>
      <c r="S60" s="27"/>
    </row>
    <row r="61" spans="1:120" s="65" customFormat="1" ht="24" x14ac:dyDescent="0.25">
      <c r="A61" s="5" t="s">
        <v>684</v>
      </c>
      <c r="B61" s="48">
        <v>6</v>
      </c>
      <c r="C61" s="27" t="s">
        <v>665</v>
      </c>
      <c r="D61" s="27" t="s">
        <v>375</v>
      </c>
      <c r="E61" s="27" t="s">
        <v>398</v>
      </c>
      <c r="F61" s="27" t="s">
        <v>133</v>
      </c>
      <c r="G61" s="46" t="s">
        <v>249</v>
      </c>
      <c r="H61" s="47">
        <v>13</v>
      </c>
      <c r="I61" s="47">
        <v>9</v>
      </c>
      <c r="J61" s="47">
        <v>0</v>
      </c>
      <c r="K61" s="48">
        <v>0</v>
      </c>
      <c r="L61" s="48">
        <v>0</v>
      </c>
      <c r="M61" s="48">
        <v>0</v>
      </c>
      <c r="N61" s="47">
        <v>5</v>
      </c>
      <c r="O61" s="47" t="s">
        <v>127</v>
      </c>
      <c r="P61" s="47" t="s">
        <v>120</v>
      </c>
      <c r="Q61" s="47" t="s">
        <v>215</v>
      </c>
      <c r="R61" s="54" t="s">
        <v>342</v>
      </c>
      <c r="S61" s="27"/>
    </row>
    <row r="62" spans="1:120" s="65" customFormat="1" ht="24" x14ac:dyDescent="0.25">
      <c r="A62" s="5" t="s">
        <v>684</v>
      </c>
      <c r="B62" s="48">
        <v>6</v>
      </c>
      <c r="C62" s="27" t="s">
        <v>666</v>
      </c>
      <c r="D62" s="27" t="s">
        <v>205</v>
      </c>
      <c r="E62" s="27" t="s">
        <v>587</v>
      </c>
      <c r="F62" s="27" t="s">
        <v>206</v>
      </c>
      <c r="G62" s="46" t="s">
        <v>272</v>
      </c>
      <c r="H62" s="47">
        <v>9</v>
      </c>
      <c r="I62" s="47">
        <v>0</v>
      </c>
      <c r="J62" s="47">
        <v>0</v>
      </c>
      <c r="K62" s="48">
        <v>0</v>
      </c>
      <c r="L62" s="48">
        <v>0</v>
      </c>
      <c r="M62" s="48">
        <v>0</v>
      </c>
      <c r="N62" s="47">
        <v>3</v>
      </c>
      <c r="O62" s="47" t="s">
        <v>127</v>
      </c>
      <c r="P62" s="47" t="s">
        <v>120</v>
      </c>
      <c r="Q62" s="47" t="s">
        <v>215</v>
      </c>
      <c r="R62" s="54" t="s">
        <v>343</v>
      </c>
      <c r="S62" s="27"/>
    </row>
    <row r="63" spans="1:120" s="65" customFormat="1" ht="24" x14ac:dyDescent="0.25">
      <c r="A63" s="5" t="s">
        <v>684</v>
      </c>
      <c r="B63" s="48">
        <v>6</v>
      </c>
      <c r="C63" s="27" t="s">
        <v>667</v>
      </c>
      <c r="D63" s="27" t="s">
        <v>51</v>
      </c>
      <c r="E63" s="27" t="s">
        <v>399</v>
      </c>
      <c r="F63" s="27" t="s">
        <v>503</v>
      </c>
      <c r="G63" s="46" t="s">
        <v>250</v>
      </c>
      <c r="H63" s="47">
        <v>13</v>
      </c>
      <c r="I63" s="47">
        <v>0</v>
      </c>
      <c r="J63" s="47">
        <v>0</v>
      </c>
      <c r="K63" s="48">
        <v>0</v>
      </c>
      <c r="L63" s="48">
        <v>0</v>
      </c>
      <c r="M63" s="48">
        <v>0</v>
      </c>
      <c r="N63" s="47">
        <v>3</v>
      </c>
      <c r="O63" s="47" t="s">
        <v>703</v>
      </c>
      <c r="P63" s="47" t="s">
        <v>120</v>
      </c>
      <c r="Q63" s="47" t="s">
        <v>215</v>
      </c>
      <c r="R63" s="54"/>
      <c r="S63" s="27"/>
    </row>
    <row r="64" spans="1:120" s="65" customFormat="1" ht="36" x14ac:dyDescent="0.25">
      <c r="A64" s="5" t="s">
        <v>684</v>
      </c>
      <c r="B64" s="48">
        <v>6</v>
      </c>
      <c r="C64" s="27" t="s">
        <v>668</v>
      </c>
      <c r="D64" s="27" t="s">
        <v>268</v>
      </c>
      <c r="E64" s="27" t="s">
        <v>400</v>
      </c>
      <c r="F64" s="27" t="s">
        <v>590</v>
      </c>
      <c r="G64" s="46" t="s">
        <v>269</v>
      </c>
      <c r="H64" s="47">
        <v>13</v>
      </c>
      <c r="I64" s="47">
        <v>0</v>
      </c>
      <c r="J64" s="47">
        <v>0</v>
      </c>
      <c r="K64" s="48">
        <v>0</v>
      </c>
      <c r="L64" s="48">
        <v>0</v>
      </c>
      <c r="M64" s="48">
        <v>0</v>
      </c>
      <c r="N64" s="47">
        <v>3</v>
      </c>
      <c r="O64" s="47" t="s">
        <v>703</v>
      </c>
      <c r="P64" s="47" t="s">
        <v>120</v>
      </c>
      <c r="Q64" s="47" t="s">
        <v>215</v>
      </c>
      <c r="R64" s="54" t="s">
        <v>323</v>
      </c>
      <c r="S64" s="27"/>
    </row>
    <row r="65" spans="1:120" s="65" customFormat="1" ht="24" x14ac:dyDescent="0.25">
      <c r="A65" s="5" t="s">
        <v>684</v>
      </c>
      <c r="B65" s="48">
        <v>6</v>
      </c>
      <c r="C65" s="27" t="s">
        <v>670</v>
      </c>
      <c r="D65" s="27" t="s">
        <v>374</v>
      </c>
      <c r="E65" s="27" t="s">
        <v>397</v>
      </c>
      <c r="F65" s="27" t="s">
        <v>528</v>
      </c>
      <c r="G65" s="46" t="s">
        <v>245</v>
      </c>
      <c r="H65" s="47">
        <v>15</v>
      </c>
      <c r="I65" s="47">
        <v>3</v>
      </c>
      <c r="J65" s="47">
        <v>0</v>
      </c>
      <c r="K65" s="48">
        <v>0</v>
      </c>
      <c r="L65" s="48">
        <v>0</v>
      </c>
      <c r="M65" s="48">
        <v>0</v>
      </c>
      <c r="N65" s="47">
        <v>4</v>
      </c>
      <c r="O65" s="47" t="s">
        <v>127</v>
      </c>
      <c r="P65" s="47" t="s">
        <v>120</v>
      </c>
      <c r="Q65" s="47" t="s">
        <v>215</v>
      </c>
      <c r="R65" s="54" t="s">
        <v>321</v>
      </c>
      <c r="S65" s="27"/>
    </row>
    <row r="66" spans="1:120" s="65" customFormat="1" x14ac:dyDescent="0.25">
      <c r="A66" s="5" t="s">
        <v>684</v>
      </c>
      <c r="B66" s="48">
        <v>6</v>
      </c>
      <c r="C66" s="27" t="s">
        <v>671</v>
      </c>
      <c r="D66" s="27" t="s">
        <v>209</v>
      </c>
      <c r="E66" s="27" t="s">
        <v>210</v>
      </c>
      <c r="F66" s="27" t="s">
        <v>595</v>
      </c>
      <c r="G66" s="46" t="s">
        <v>271</v>
      </c>
      <c r="H66" s="47">
        <v>13</v>
      </c>
      <c r="I66" s="47">
        <v>0</v>
      </c>
      <c r="J66" s="47">
        <v>0</v>
      </c>
      <c r="K66" s="48">
        <v>0</v>
      </c>
      <c r="L66" s="48">
        <v>0</v>
      </c>
      <c r="M66" s="48">
        <v>0</v>
      </c>
      <c r="N66" s="47">
        <v>3</v>
      </c>
      <c r="O66" s="47" t="s">
        <v>703</v>
      </c>
      <c r="P66" s="47" t="s">
        <v>120</v>
      </c>
      <c r="Q66" s="47" t="s">
        <v>215</v>
      </c>
      <c r="R66" s="54"/>
      <c r="S66" s="27"/>
    </row>
    <row r="67" spans="1:120" s="65" customFormat="1" ht="48" x14ac:dyDescent="0.25">
      <c r="A67" s="5" t="s">
        <v>684</v>
      </c>
      <c r="B67" s="48">
        <v>6</v>
      </c>
      <c r="C67" s="27" t="s">
        <v>669</v>
      </c>
      <c r="D67" s="27" t="s">
        <v>64</v>
      </c>
      <c r="E67" s="27" t="s">
        <v>592</v>
      </c>
      <c r="F67" s="27" t="s">
        <v>133</v>
      </c>
      <c r="G67" s="46" t="s">
        <v>249</v>
      </c>
      <c r="H67" s="47">
        <v>0</v>
      </c>
      <c r="I67" s="47">
        <v>0</v>
      </c>
      <c r="J67" s="47">
        <v>0</v>
      </c>
      <c r="K67" s="48">
        <v>0</v>
      </c>
      <c r="L67" s="48">
        <v>0</v>
      </c>
      <c r="M67" s="48">
        <v>6</v>
      </c>
      <c r="N67" s="47">
        <v>6</v>
      </c>
      <c r="O67" s="30" t="s">
        <v>703</v>
      </c>
      <c r="P67" s="30" t="s">
        <v>120</v>
      </c>
      <c r="Q67" s="47" t="s">
        <v>215</v>
      </c>
      <c r="R67" s="54" t="s">
        <v>385</v>
      </c>
      <c r="S67" s="27"/>
    </row>
    <row r="68" spans="1:120" s="33" customFormat="1" x14ac:dyDescent="0.25">
      <c r="A68" s="5" t="s">
        <v>684</v>
      </c>
      <c r="B68" s="48">
        <v>6</v>
      </c>
      <c r="C68" s="69"/>
      <c r="D68" s="69" t="s">
        <v>165</v>
      </c>
      <c r="E68" s="95" t="s">
        <v>600</v>
      </c>
      <c r="F68" s="69"/>
      <c r="G68" s="31"/>
      <c r="H68" s="30"/>
      <c r="I68" s="30"/>
      <c r="J68" s="30"/>
      <c r="K68" s="32"/>
      <c r="L68" s="32"/>
      <c r="M68" s="32"/>
      <c r="N68" s="32">
        <v>3</v>
      </c>
      <c r="O68" s="30"/>
      <c r="P68" s="30" t="s">
        <v>162</v>
      </c>
      <c r="Q68" s="32" t="s">
        <v>215</v>
      </c>
      <c r="R68" s="30"/>
      <c r="S68" s="30"/>
    </row>
    <row r="69" spans="1:120" s="33" customFormat="1" x14ac:dyDescent="0.25">
      <c r="A69" s="124" t="s">
        <v>1</v>
      </c>
      <c r="B69" s="125"/>
      <c r="C69" s="125"/>
      <c r="D69" s="125"/>
      <c r="E69" s="125"/>
      <c r="F69" s="125"/>
      <c r="G69" s="126"/>
      <c r="H69" s="35">
        <f>SUM(H60:H68)</f>
        <v>85</v>
      </c>
      <c r="I69" s="35">
        <f t="shared" ref="I69:N69" si="5">SUM(I60:I68)</f>
        <v>12</v>
      </c>
      <c r="J69" s="35">
        <f t="shared" si="5"/>
        <v>0</v>
      </c>
      <c r="K69" s="35">
        <f t="shared" si="5"/>
        <v>0</v>
      </c>
      <c r="L69" s="35">
        <f t="shared" si="5"/>
        <v>0</v>
      </c>
      <c r="M69" s="35">
        <f t="shared" si="5"/>
        <v>6</v>
      </c>
      <c r="N69" s="35">
        <f t="shared" si="5"/>
        <v>33</v>
      </c>
      <c r="O69" s="35"/>
      <c r="P69" s="35"/>
      <c r="Q69" s="35"/>
      <c r="R69" s="36"/>
      <c r="S69" s="36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</row>
    <row r="70" spans="1:120" s="33" customFormat="1" x14ac:dyDescent="0.25">
      <c r="A70" s="121" t="s">
        <v>117</v>
      </c>
      <c r="B70" s="122"/>
      <c r="C70" s="122"/>
      <c r="D70" s="122"/>
      <c r="E70" s="122"/>
      <c r="F70" s="122"/>
      <c r="G70" s="122"/>
      <c r="H70" s="35">
        <f>H20+H29+H38+H49+H59+H69</f>
        <v>485</v>
      </c>
      <c r="I70" s="35">
        <f t="shared" ref="I70:N70" si="6">I20+I29+I38+I49+I59+I69</f>
        <v>122</v>
      </c>
      <c r="J70" s="35">
        <f t="shared" si="6"/>
        <v>18</v>
      </c>
      <c r="K70" s="35">
        <f t="shared" si="6"/>
        <v>18</v>
      </c>
      <c r="L70" s="35">
        <f t="shared" si="6"/>
        <v>3</v>
      </c>
      <c r="M70" s="35">
        <f t="shared" si="6"/>
        <v>6</v>
      </c>
      <c r="N70" s="35">
        <f t="shared" si="6"/>
        <v>177</v>
      </c>
      <c r="O70" s="2"/>
      <c r="P70" s="2"/>
      <c r="Q70" s="2"/>
      <c r="R70" s="36"/>
      <c r="S70" s="36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</row>
    <row r="71" spans="1:120" s="65" customFormat="1" ht="24" x14ac:dyDescent="0.25">
      <c r="A71" s="5" t="s">
        <v>684</v>
      </c>
      <c r="B71" s="47">
        <v>7</v>
      </c>
      <c r="C71" s="27" t="s">
        <v>672</v>
      </c>
      <c r="D71" s="27" t="s">
        <v>126</v>
      </c>
      <c r="E71" s="27" t="s">
        <v>597</v>
      </c>
      <c r="F71" s="27" t="s">
        <v>177</v>
      </c>
      <c r="G71" s="27" t="s">
        <v>264</v>
      </c>
      <c r="H71" s="48">
        <v>0</v>
      </c>
      <c r="I71" s="48">
        <v>0</v>
      </c>
      <c r="J71" s="48">
        <v>160</v>
      </c>
      <c r="K71" s="48">
        <v>0</v>
      </c>
      <c r="L71" s="48">
        <v>0</v>
      </c>
      <c r="M71" s="48">
        <v>0</v>
      </c>
      <c r="N71" s="48">
        <v>30</v>
      </c>
      <c r="O71" s="48" t="s">
        <v>703</v>
      </c>
      <c r="P71" s="48" t="s">
        <v>120</v>
      </c>
      <c r="Q71" s="47" t="s">
        <v>215</v>
      </c>
      <c r="R71" s="27"/>
      <c r="S71" s="27"/>
    </row>
    <row r="72" spans="1:120" s="65" customFormat="1" ht="36" x14ac:dyDescent="0.25">
      <c r="A72" s="5" t="s">
        <v>684</v>
      </c>
      <c r="B72" s="47">
        <v>7</v>
      </c>
      <c r="C72" s="27" t="s">
        <v>673</v>
      </c>
      <c r="D72" s="27" t="s">
        <v>376</v>
      </c>
      <c r="E72" s="27" t="s">
        <v>599</v>
      </c>
      <c r="F72" s="27" t="s">
        <v>133</v>
      </c>
      <c r="G72" s="27" t="s">
        <v>249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6</v>
      </c>
      <c r="N72" s="48">
        <v>3</v>
      </c>
      <c r="O72" s="30" t="s">
        <v>703</v>
      </c>
      <c r="P72" s="30" t="s">
        <v>120</v>
      </c>
      <c r="Q72" s="47" t="s">
        <v>215</v>
      </c>
      <c r="R72" s="27"/>
      <c r="S72" s="27" t="s">
        <v>329</v>
      </c>
    </row>
    <row r="73" spans="1:120" s="33" customFormat="1" x14ac:dyDescent="0.25">
      <c r="A73" s="124" t="s">
        <v>1</v>
      </c>
      <c r="B73" s="125"/>
      <c r="C73" s="125"/>
      <c r="D73" s="125"/>
      <c r="E73" s="125"/>
      <c r="F73" s="125"/>
      <c r="G73" s="126"/>
      <c r="H73" s="35">
        <f>SUM(H71:H72)</f>
        <v>0</v>
      </c>
      <c r="I73" s="35">
        <f t="shared" ref="I73:N73" si="7">SUM(I71:I72)</f>
        <v>0</v>
      </c>
      <c r="J73" s="35">
        <f t="shared" si="7"/>
        <v>160</v>
      </c>
      <c r="K73" s="35">
        <f t="shared" si="7"/>
        <v>0</v>
      </c>
      <c r="L73" s="35">
        <f t="shared" si="7"/>
        <v>0</v>
      </c>
      <c r="M73" s="35">
        <f t="shared" si="7"/>
        <v>6</v>
      </c>
      <c r="N73" s="35">
        <f t="shared" si="7"/>
        <v>33</v>
      </c>
      <c r="O73" s="35"/>
      <c r="P73" s="35"/>
      <c r="Q73" s="35"/>
      <c r="R73" s="36"/>
      <c r="S73" s="36"/>
    </row>
    <row r="74" spans="1:120" s="33" customFormat="1" x14ac:dyDescent="0.25">
      <c r="A74" s="121" t="s">
        <v>117</v>
      </c>
      <c r="B74" s="122"/>
      <c r="C74" s="122"/>
      <c r="D74" s="122"/>
      <c r="E74" s="122"/>
      <c r="F74" s="122"/>
      <c r="G74" s="122"/>
      <c r="H74" s="35">
        <f t="shared" ref="H74:N74" si="8">H70+H73</f>
        <v>485</v>
      </c>
      <c r="I74" s="35">
        <f t="shared" si="8"/>
        <v>122</v>
      </c>
      <c r="J74" s="35">
        <f t="shared" si="8"/>
        <v>178</v>
      </c>
      <c r="K74" s="35">
        <f t="shared" si="8"/>
        <v>18</v>
      </c>
      <c r="L74" s="35">
        <f t="shared" si="8"/>
        <v>3</v>
      </c>
      <c r="M74" s="35">
        <f t="shared" si="8"/>
        <v>12</v>
      </c>
      <c r="N74" s="35">
        <f t="shared" si="8"/>
        <v>210</v>
      </c>
      <c r="O74" s="35"/>
      <c r="P74" s="35"/>
      <c r="Q74" s="2"/>
      <c r="R74" s="36"/>
      <c r="S74" s="36"/>
    </row>
    <row r="75" spans="1:120" s="33" customFormat="1" x14ac:dyDescent="0.25">
      <c r="B75" s="70"/>
      <c r="I75" s="71"/>
      <c r="J75" s="71"/>
      <c r="K75" s="71"/>
      <c r="L75" s="71"/>
      <c r="M75" s="71"/>
      <c r="N75" s="72"/>
      <c r="O75" s="73"/>
      <c r="P75" s="73"/>
      <c r="Q75" s="73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</row>
    <row r="76" spans="1:120" s="33" customFormat="1" x14ac:dyDescent="0.25">
      <c r="A76" s="116" t="s">
        <v>118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8"/>
    </row>
    <row r="77" spans="1:120" s="33" customFormat="1" x14ac:dyDescent="0.25">
      <c r="A77" s="116" t="s">
        <v>349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8"/>
    </row>
    <row r="78" spans="1:120" s="33" customFormat="1" x14ac:dyDescent="0.25">
      <c r="A78" s="142" t="s">
        <v>122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4"/>
    </row>
    <row r="79" spans="1:120" s="33" customFormat="1" ht="24" x14ac:dyDescent="0.25">
      <c r="A79" s="5" t="s">
        <v>693</v>
      </c>
      <c r="B79" s="48">
        <v>3</v>
      </c>
      <c r="C79" s="27" t="s">
        <v>625</v>
      </c>
      <c r="D79" s="27" t="s">
        <v>57</v>
      </c>
      <c r="E79" s="27" t="s">
        <v>493</v>
      </c>
      <c r="F79" s="27" t="s">
        <v>145</v>
      </c>
      <c r="G79" s="46" t="s">
        <v>292</v>
      </c>
      <c r="H79" s="6">
        <v>8</v>
      </c>
      <c r="I79" s="6">
        <v>4</v>
      </c>
      <c r="J79" s="24">
        <v>0</v>
      </c>
      <c r="K79" s="24">
        <v>0</v>
      </c>
      <c r="L79" s="47">
        <v>0</v>
      </c>
      <c r="M79" s="47">
        <v>0</v>
      </c>
      <c r="N79" s="24">
        <v>4</v>
      </c>
      <c r="O79" s="47" t="s">
        <v>127</v>
      </c>
      <c r="P79" s="47" t="s">
        <v>119</v>
      </c>
      <c r="Q79" s="47" t="s">
        <v>215</v>
      </c>
      <c r="R79" s="27"/>
      <c r="S79" s="27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</row>
    <row r="80" spans="1:120" s="33" customFormat="1" ht="24" x14ac:dyDescent="0.25">
      <c r="A80" s="5" t="s">
        <v>693</v>
      </c>
      <c r="B80" s="48">
        <v>3</v>
      </c>
      <c r="C80" s="27" t="s">
        <v>627</v>
      </c>
      <c r="D80" s="27" t="s">
        <v>61</v>
      </c>
      <c r="E80" s="27" t="s">
        <v>243</v>
      </c>
      <c r="F80" s="27" t="s">
        <v>157</v>
      </c>
      <c r="G80" s="46" t="s">
        <v>251</v>
      </c>
      <c r="H80" s="6">
        <v>9</v>
      </c>
      <c r="I80" s="6">
        <v>0</v>
      </c>
      <c r="J80" s="24">
        <v>0</v>
      </c>
      <c r="K80" s="24">
        <v>0</v>
      </c>
      <c r="L80" s="47">
        <v>0</v>
      </c>
      <c r="M80" s="47">
        <v>0</v>
      </c>
      <c r="N80" s="24">
        <v>3</v>
      </c>
      <c r="O80" s="30" t="s">
        <v>703</v>
      </c>
      <c r="P80" s="30" t="s">
        <v>119</v>
      </c>
      <c r="Q80" s="47" t="s">
        <v>215</v>
      </c>
      <c r="R80" s="27"/>
      <c r="S80" s="27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</row>
    <row r="81" spans="1:120" s="33" customFormat="1" ht="24" x14ac:dyDescent="0.25">
      <c r="A81" s="5" t="s">
        <v>693</v>
      </c>
      <c r="B81" s="48">
        <v>4</v>
      </c>
      <c r="C81" s="27" t="s">
        <v>635</v>
      </c>
      <c r="D81" s="27" t="s">
        <v>60</v>
      </c>
      <c r="E81" s="27" t="s">
        <v>402</v>
      </c>
      <c r="F81" s="27" t="s">
        <v>133</v>
      </c>
      <c r="G81" s="46" t="s">
        <v>249</v>
      </c>
      <c r="H81" s="48">
        <v>13</v>
      </c>
      <c r="I81" s="48">
        <v>0</v>
      </c>
      <c r="J81" s="48">
        <v>0</v>
      </c>
      <c r="K81" s="47">
        <v>0</v>
      </c>
      <c r="L81" s="48">
        <v>0</v>
      </c>
      <c r="M81" s="48">
        <v>0</v>
      </c>
      <c r="N81" s="47">
        <v>3</v>
      </c>
      <c r="O81" s="30" t="s">
        <v>703</v>
      </c>
      <c r="P81" s="30" t="s">
        <v>119</v>
      </c>
      <c r="Q81" s="47" t="s">
        <v>202</v>
      </c>
      <c r="R81" s="27"/>
      <c r="S81" s="27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</row>
    <row r="82" spans="1:120" s="33" customFormat="1" ht="24" x14ac:dyDescent="0.25">
      <c r="A82" s="5" t="s">
        <v>693</v>
      </c>
      <c r="B82" s="48">
        <v>4</v>
      </c>
      <c r="C82" s="27" t="s">
        <v>638</v>
      </c>
      <c r="D82" s="27" t="s">
        <v>68</v>
      </c>
      <c r="E82" s="27" t="s">
        <v>403</v>
      </c>
      <c r="F82" s="27" t="s">
        <v>528</v>
      </c>
      <c r="G82" s="46" t="s">
        <v>245</v>
      </c>
      <c r="H82" s="48">
        <v>13</v>
      </c>
      <c r="I82" s="48">
        <v>0</v>
      </c>
      <c r="J82" s="48">
        <v>0</v>
      </c>
      <c r="K82" s="47">
        <v>0</v>
      </c>
      <c r="L82" s="48">
        <v>0</v>
      </c>
      <c r="M82" s="48">
        <v>0</v>
      </c>
      <c r="N82" s="47">
        <v>3</v>
      </c>
      <c r="O82" s="30" t="s">
        <v>127</v>
      </c>
      <c r="P82" s="30" t="s">
        <v>119</v>
      </c>
      <c r="Q82" s="47" t="s">
        <v>215</v>
      </c>
      <c r="R82" s="27" t="s">
        <v>337</v>
      </c>
      <c r="S82" s="27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</row>
    <row r="83" spans="1:120" s="33" customFormat="1" ht="24" x14ac:dyDescent="0.25">
      <c r="A83" s="5" t="s">
        <v>693</v>
      </c>
      <c r="B83" s="48">
        <v>4</v>
      </c>
      <c r="C83" s="27" t="s">
        <v>642</v>
      </c>
      <c r="D83" s="27" t="s">
        <v>244</v>
      </c>
      <c r="E83" s="27" t="s">
        <v>246</v>
      </c>
      <c r="F83" s="27" t="s">
        <v>528</v>
      </c>
      <c r="G83" s="46" t="s">
        <v>245</v>
      </c>
      <c r="H83" s="48">
        <v>9</v>
      </c>
      <c r="I83" s="48">
        <v>4</v>
      </c>
      <c r="J83" s="48">
        <v>0</v>
      </c>
      <c r="K83" s="47">
        <v>0</v>
      </c>
      <c r="L83" s="48">
        <v>0</v>
      </c>
      <c r="M83" s="48">
        <v>0</v>
      </c>
      <c r="N83" s="47">
        <v>3</v>
      </c>
      <c r="O83" s="30" t="s">
        <v>127</v>
      </c>
      <c r="P83" s="30" t="s">
        <v>119</v>
      </c>
      <c r="Q83" s="47" t="s">
        <v>215</v>
      </c>
      <c r="R83" s="27"/>
      <c r="S83" s="27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</row>
    <row r="84" spans="1:120" s="33" customFormat="1" ht="24" x14ac:dyDescent="0.25">
      <c r="A84" s="5" t="s">
        <v>693</v>
      </c>
      <c r="B84" s="48">
        <v>5</v>
      </c>
      <c r="C84" s="27" t="s">
        <v>650</v>
      </c>
      <c r="D84" s="27" t="s">
        <v>59</v>
      </c>
      <c r="E84" s="27" t="s">
        <v>404</v>
      </c>
      <c r="F84" s="27" t="s">
        <v>133</v>
      </c>
      <c r="G84" s="46" t="s">
        <v>249</v>
      </c>
      <c r="H84" s="48">
        <v>13</v>
      </c>
      <c r="I84" s="48">
        <v>0</v>
      </c>
      <c r="J84" s="48">
        <v>0</v>
      </c>
      <c r="K84" s="47">
        <v>0</v>
      </c>
      <c r="L84" s="48">
        <v>0</v>
      </c>
      <c r="M84" s="48">
        <v>0</v>
      </c>
      <c r="N84" s="47">
        <v>3</v>
      </c>
      <c r="O84" s="55" t="s">
        <v>127</v>
      </c>
      <c r="P84" s="9" t="s">
        <v>119</v>
      </c>
      <c r="Q84" s="47" t="s">
        <v>215</v>
      </c>
      <c r="R84" s="27"/>
      <c r="S84" s="27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</row>
    <row r="85" spans="1:120" s="33" customFormat="1" ht="24" x14ac:dyDescent="0.25">
      <c r="A85" s="5" t="s">
        <v>693</v>
      </c>
      <c r="B85" s="48">
        <v>5</v>
      </c>
      <c r="C85" s="27" t="s">
        <v>654</v>
      </c>
      <c r="D85" s="27" t="s">
        <v>171</v>
      </c>
      <c r="E85" s="27" t="s">
        <v>564</v>
      </c>
      <c r="F85" s="27" t="s">
        <v>172</v>
      </c>
      <c r="G85" s="46" t="s">
        <v>252</v>
      </c>
      <c r="H85" s="48">
        <v>13</v>
      </c>
      <c r="I85" s="48">
        <v>0</v>
      </c>
      <c r="J85" s="48">
        <v>0</v>
      </c>
      <c r="K85" s="47">
        <v>0</v>
      </c>
      <c r="L85" s="48">
        <v>0</v>
      </c>
      <c r="M85" s="48">
        <v>0</v>
      </c>
      <c r="N85" s="47">
        <v>3</v>
      </c>
      <c r="O85" s="30" t="s">
        <v>127</v>
      </c>
      <c r="P85" s="30" t="s">
        <v>119</v>
      </c>
      <c r="Q85" s="47" t="s">
        <v>215</v>
      </c>
      <c r="R85" s="27" t="s">
        <v>324</v>
      </c>
      <c r="S85" s="27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</row>
    <row r="86" spans="1:120" s="33" customFormat="1" ht="24" x14ac:dyDescent="0.25">
      <c r="A86" s="5" t="s">
        <v>693</v>
      </c>
      <c r="B86" s="48">
        <v>5</v>
      </c>
      <c r="C86" s="27" t="s">
        <v>658</v>
      </c>
      <c r="D86" s="27" t="s">
        <v>56</v>
      </c>
      <c r="E86" s="27" t="s">
        <v>405</v>
      </c>
      <c r="F86" s="27" t="s">
        <v>155</v>
      </c>
      <c r="G86" s="46" t="s">
        <v>318</v>
      </c>
      <c r="H86" s="48">
        <v>13</v>
      </c>
      <c r="I86" s="48">
        <v>0</v>
      </c>
      <c r="J86" s="48">
        <v>0</v>
      </c>
      <c r="K86" s="47">
        <v>0</v>
      </c>
      <c r="L86" s="48">
        <v>0</v>
      </c>
      <c r="M86" s="48">
        <v>0</v>
      </c>
      <c r="N86" s="47">
        <v>3</v>
      </c>
      <c r="O86" s="30" t="s">
        <v>127</v>
      </c>
      <c r="P86" s="30" t="s">
        <v>119</v>
      </c>
      <c r="Q86" s="47" t="s">
        <v>215</v>
      </c>
      <c r="R86" s="27" t="s">
        <v>337</v>
      </c>
      <c r="S86" s="27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</row>
    <row r="87" spans="1:120" s="33" customFormat="1" x14ac:dyDescent="0.25">
      <c r="A87" s="116" t="s">
        <v>1</v>
      </c>
      <c r="B87" s="117"/>
      <c r="C87" s="117"/>
      <c r="D87" s="127"/>
      <c r="E87" s="117"/>
      <c r="F87" s="117"/>
      <c r="G87" s="118"/>
      <c r="H87" s="35">
        <f>SUM(H79:H86)</f>
        <v>91</v>
      </c>
      <c r="I87" s="35">
        <f t="shared" ref="I87:N87" si="9">SUM(I79:I86)</f>
        <v>8</v>
      </c>
      <c r="J87" s="35">
        <f t="shared" si="9"/>
        <v>0</v>
      </c>
      <c r="K87" s="35">
        <f t="shared" si="9"/>
        <v>0</v>
      </c>
      <c r="L87" s="35">
        <f t="shared" si="9"/>
        <v>0</v>
      </c>
      <c r="M87" s="35">
        <f t="shared" si="9"/>
        <v>0</v>
      </c>
      <c r="N87" s="35">
        <f t="shared" si="9"/>
        <v>25</v>
      </c>
      <c r="O87" s="35"/>
      <c r="P87" s="35"/>
      <c r="Q87" s="34"/>
      <c r="R87" s="34"/>
      <c r="S87" s="34"/>
    </row>
    <row r="88" spans="1:120" s="82" customFormat="1" x14ac:dyDescent="0.2">
      <c r="A88" s="74"/>
      <c r="B88" s="75"/>
      <c r="C88" s="74"/>
      <c r="D88" s="14"/>
      <c r="E88" s="14"/>
      <c r="F88" s="14"/>
      <c r="G88" s="14"/>
      <c r="H88" s="76"/>
      <c r="I88" s="76"/>
      <c r="J88" s="76"/>
      <c r="K88" s="76"/>
      <c r="L88" s="71"/>
      <c r="M88" s="71"/>
      <c r="N88" s="77"/>
      <c r="O88" s="78"/>
      <c r="P88" s="78"/>
      <c r="Q88" s="78"/>
      <c r="R88" s="1"/>
      <c r="S88" s="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</row>
    <row r="89" spans="1:120" s="33" customFormat="1" x14ac:dyDescent="0.25">
      <c r="A89" s="121" t="s">
        <v>387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</row>
    <row r="90" spans="1:120" s="33" customFormat="1" x14ac:dyDescent="0.25">
      <c r="A90" s="134" t="s">
        <v>123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</row>
    <row r="91" spans="1:120" s="33" customFormat="1" ht="24" x14ac:dyDescent="0.25">
      <c r="A91" s="5" t="s">
        <v>695</v>
      </c>
      <c r="B91" s="48">
        <v>3</v>
      </c>
      <c r="C91" s="27" t="s">
        <v>629</v>
      </c>
      <c r="D91" s="27" t="s">
        <v>501</v>
      </c>
      <c r="E91" s="27" t="s">
        <v>502</v>
      </c>
      <c r="F91" s="27" t="s">
        <v>503</v>
      </c>
      <c r="G91" s="46" t="s">
        <v>250</v>
      </c>
      <c r="H91" s="6">
        <v>26</v>
      </c>
      <c r="I91" s="6">
        <v>13</v>
      </c>
      <c r="J91" s="24">
        <v>0</v>
      </c>
      <c r="K91" s="24">
        <v>0</v>
      </c>
      <c r="L91" s="47">
        <v>0</v>
      </c>
      <c r="M91" s="47">
        <v>0</v>
      </c>
      <c r="N91" s="24">
        <v>3</v>
      </c>
      <c r="O91" s="30" t="s">
        <v>127</v>
      </c>
      <c r="P91" s="30" t="s">
        <v>119</v>
      </c>
      <c r="Q91" s="47" t="s">
        <v>215</v>
      </c>
      <c r="R91" s="27" t="s">
        <v>320</v>
      </c>
      <c r="S91" s="27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</row>
    <row r="92" spans="1:120" s="33" customFormat="1" ht="24" x14ac:dyDescent="0.25">
      <c r="A92" s="5" t="s">
        <v>695</v>
      </c>
      <c r="B92" s="48">
        <v>3</v>
      </c>
      <c r="C92" s="27" t="s">
        <v>630</v>
      </c>
      <c r="D92" s="27" t="s">
        <v>382</v>
      </c>
      <c r="E92" s="27" t="s">
        <v>383</v>
      </c>
      <c r="F92" s="27" t="s">
        <v>167</v>
      </c>
      <c r="G92" s="46" t="s">
        <v>254</v>
      </c>
      <c r="H92" s="6">
        <v>26</v>
      </c>
      <c r="I92" s="6">
        <v>0</v>
      </c>
      <c r="J92" s="24">
        <v>0</v>
      </c>
      <c r="K92" s="24">
        <v>0</v>
      </c>
      <c r="L92" s="47">
        <v>0</v>
      </c>
      <c r="M92" s="47">
        <v>0</v>
      </c>
      <c r="N92" s="24">
        <v>3</v>
      </c>
      <c r="O92" s="30" t="s">
        <v>703</v>
      </c>
      <c r="P92" s="30" t="s">
        <v>119</v>
      </c>
      <c r="Q92" s="47" t="s">
        <v>215</v>
      </c>
      <c r="R92" s="27"/>
      <c r="S92" s="27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</row>
    <row r="93" spans="1:120" s="33" customFormat="1" ht="36" x14ac:dyDescent="0.25">
      <c r="A93" s="5" t="s">
        <v>695</v>
      </c>
      <c r="B93" s="48">
        <v>4</v>
      </c>
      <c r="C93" s="27" t="s">
        <v>632</v>
      </c>
      <c r="D93" s="27" t="s">
        <v>70</v>
      </c>
      <c r="E93" s="27" t="s">
        <v>253</v>
      </c>
      <c r="F93" s="27" t="s">
        <v>519</v>
      </c>
      <c r="G93" s="46" t="s">
        <v>406</v>
      </c>
      <c r="H93" s="48">
        <v>26</v>
      </c>
      <c r="I93" s="48">
        <v>0</v>
      </c>
      <c r="J93" s="48">
        <v>0</v>
      </c>
      <c r="K93" s="47">
        <v>0</v>
      </c>
      <c r="L93" s="48">
        <v>0</v>
      </c>
      <c r="M93" s="48">
        <v>0</v>
      </c>
      <c r="N93" s="47">
        <v>3</v>
      </c>
      <c r="O93" s="30" t="s">
        <v>703</v>
      </c>
      <c r="P93" s="30" t="s">
        <v>119</v>
      </c>
      <c r="Q93" s="47" t="s">
        <v>215</v>
      </c>
      <c r="R93" s="27"/>
      <c r="S93" s="27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</row>
    <row r="94" spans="1:120" s="33" customFormat="1" ht="24" x14ac:dyDescent="0.25">
      <c r="A94" s="5" t="s">
        <v>695</v>
      </c>
      <c r="B94" s="48">
        <v>4</v>
      </c>
      <c r="C94" s="27" t="s">
        <v>633</v>
      </c>
      <c r="D94" s="27" t="s">
        <v>212</v>
      </c>
      <c r="E94" s="27" t="s">
        <v>414</v>
      </c>
      <c r="F94" s="27" t="s">
        <v>503</v>
      </c>
      <c r="G94" s="46" t="s">
        <v>250</v>
      </c>
      <c r="H94" s="48">
        <v>26</v>
      </c>
      <c r="I94" s="48">
        <v>0</v>
      </c>
      <c r="J94" s="48">
        <v>0</v>
      </c>
      <c r="K94" s="47">
        <v>0</v>
      </c>
      <c r="L94" s="48">
        <v>0</v>
      </c>
      <c r="M94" s="48">
        <v>0</v>
      </c>
      <c r="N94" s="47">
        <v>3</v>
      </c>
      <c r="O94" s="30" t="s">
        <v>703</v>
      </c>
      <c r="P94" s="30" t="s">
        <v>119</v>
      </c>
      <c r="Q94" s="47" t="s">
        <v>215</v>
      </c>
      <c r="R94" s="27"/>
      <c r="S94" s="27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</row>
    <row r="95" spans="1:120" s="33" customFormat="1" ht="24" x14ac:dyDescent="0.25">
      <c r="A95" s="5" t="s">
        <v>695</v>
      </c>
      <c r="B95" s="48">
        <v>4</v>
      </c>
      <c r="C95" s="27" t="s">
        <v>636</v>
      </c>
      <c r="D95" s="27" t="s">
        <v>213</v>
      </c>
      <c r="E95" s="27" t="s">
        <v>413</v>
      </c>
      <c r="F95" s="27" t="s">
        <v>166</v>
      </c>
      <c r="G95" s="46" t="s">
        <v>291</v>
      </c>
      <c r="H95" s="48">
        <v>13</v>
      </c>
      <c r="I95" s="48">
        <v>13</v>
      </c>
      <c r="J95" s="48">
        <v>0</v>
      </c>
      <c r="K95" s="47">
        <v>0</v>
      </c>
      <c r="L95" s="48">
        <v>0</v>
      </c>
      <c r="M95" s="48">
        <v>0</v>
      </c>
      <c r="N95" s="47">
        <v>2</v>
      </c>
      <c r="O95" s="30" t="s">
        <v>703</v>
      </c>
      <c r="P95" s="30" t="s">
        <v>119</v>
      </c>
      <c r="Q95" s="47" t="s">
        <v>215</v>
      </c>
      <c r="R95" s="27" t="s">
        <v>345</v>
      </c>
      <c r="S95" s="27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</row>
    <row r="96" spans="1:120" s="33" customFormat="1" ht="24" x14ac:dyDescent="0.25">
      <c r="A96" s="5" t="s">
        <v>695</v>
      </c>
      <c r="B96" s="48">
        <v>5</v>
      </c>
      <c r="C96" s="27" t="s">
        <v>652</v>
      </c>
      <c r="D96" s="27" t="s">
        <v>256</v>
      </c>
      <c r="E96" s="27" t="s">
        <v>557</v>
      </c>
      <c r="F96" s="27" t="s">
        <v>154</v>
      </c>
      <c r="G96" s="46" t="s">
        <v>290</v>
      </c>
      <c r="H96" s="48">
        <v>26</v>
      </c>
      <c r="I96" s="48">
        <v>13</v>
      </c>
      <c r="J96" s="48">
        <v>0</v>
      </c>
      <c r="K96" s="47">
        <v>0</v>
      </c>
      <c r="L96" s="48">
        <v>0</v>
      </c>
      <c r="M96" s="48">
        <v>0</v>
      </c>
      <c r="N96" s="47">
        <v>3</v>
      </c>
      <c r="O96" s="47" t="s">
        <v>127</v>
      </c>
      <c r="P96" s="30" t="s">
        <v>119</v>
      </c>
      <c r="Q96" s="47" t="s">
        <v>215</v>
      </c>
      <c r="R96" s="27"/>
      <c r="S96" s="27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  <c r="DH96" s="65"/>
      <c r="DI96" s="65"/>
      <c r="DJ96" s="65"/>
      <c r="DK96" s="65"/>
      <c r="DL96" s="65"/>
      <c r="DM96" s="65"/>
      <c r="DN96" s="65"/>
      <c r="DO96" s="65"/>
      <c r="DP96" s="65"/>
    </row>
    <row r="97" spans="1:120" s="33" customFormat="1" ht="24" x14ac:dyDescent="0.25">
      <c r="A97" s="5" t="s">
        <v>695</v>
      </c>
      <c r="B97" s="48">
        <v>5</v>
      </c>
      <c r="C97" s="27" t="s">
        <v>655</v>
      </c>
      <c r="D97" s="27" t="s">
        <v>69</v>
      </c>
      <c r="E97" s="27" t="s">
        <v>566</v>
      </c>
      <c r="F97" s="27" t="s">
        <v>503</v>
      </c>
      <c r="G97" s="46" t="s">
        <v>250</v>
      </c>
      <c r="H97" s="48">
        <v>26</v>
      </c>
      <c r="I97" s="48">
        <v>0</v>
      </c>
      <c r="J97" s="48">
        <v>0</v>
      </c>
      <c r="K97" s="47">
        <v>0</v>
      </c>
      <c r="L97" s="48">
        <v>0</v>
      </c>
      <c r="M97" s="48">
        <v>0</v>
      </c>
      <c r="N97" s="47">
        <v>2</v>
      </c>
      <c r="O97" s="30" t="s">
        <v>703</v>
      </c>
      <c r="P97" s="30" t="s">
        <v>119</v>
      </c>
      <c r="Q97" s="47" t="s">
        <v>215</v>
      </c>
      <c r="R97" s="27"/>
      <c r="S97" s="27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65"/>
      <c r="DF97" s="65"/>
      <c r="DG97" s="65"/>
      <c r="DH97" s="65"/>
      <c r="DI97" s="65"/>
      <c r="DJ97" s="65"/>
      <c r="DK97" s="65"/>
      <c r="DL97" s="65"/>
      <c r="DM97" s="65"/>
      <c r="DN97" s="65"/>
      <c r="DO97" s="65"/>
      <c r="DP97" s="65"/>
    </row>
    <row r="98" spans="1:120" s="33" customFormat="1" x14ac:dyDescent="0.25">
      <c r="A98" s="116" t="s">
        <v>1</v>
      </c>
      <c r="B98" s="117"/>
      <c r="C98" s="117"/>
      <c r="D98" s="117"/>
      <c r="E98" s="117"/>
      <c r="F98" s="117"/>
      <c r="G98" s="118"/>
      <c r="H98" s="35">
        <f>SUM(H91:H97)</f>
        <v>169</v>
      </c>
      <c r="I98" s="35">
        <f t="shared" ref="I98:N98" si="10">SUM(I91:I97)</f>
        <v>39</v>
      </c>
      <c r="J98" s="35">
        <f t="shared" si="10"/>
        <v>0</v>
      </c>
      <c r="K98" s="35">
        <f t="shared" si="10"/>
        <v>0</v>
      </c>
      <c r="L98" s="35">
        <f t="shared" si="10"/>
        <v>0</v>
      </c>
      <c r="M98" s="35">
        <f t="shared" si="10"/>
        <v>0</v>
      </c>
      <c r="N98" s="35">
        <f t="shared" si="10"/>
        <v>19</v>
      </c>
      <c r="O98" s="35"/>
      <c r="P98" s="35"/>
      <c r="Q98" s="34"/>
      <c r="R98" s="34"/>
      <c r="S98" s="34"/>
    </row>
    <row r="99" spans="1:120" s="33" customFormat="1" x14ac:dyDescent="0.25">
      <c r="A99" s="136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</row>
    <row r="100" spans="1:120" s="33" customFormat="1" x14ac:dyDescent="0.25">
      <c r="A100" s="121" t="s">
        <v>351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</row>
    <row r="101" spans="1:120" s="33" customFormat="1" x14ac:dyDescent="0.25">
      <c r="A101" s="134" t="s">
        <v>230</v>
      </c>
      <c r="B101" s="134"/>
      <c r="C101" s="134"/>
      <c r="D101" s="135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</row>
    <row r="102" spans="1:120" s="33" customFormat="1" ht="24" x14ac:dyDescent="0.25">
      <c r="A102" s="5" t="s">
        <v>694</v>
      </c>
      <c r="B102" s="48">
        <v>3</v>
      </c>
      <c r="C102" s="27" t="s">
        <v>624</v>
      </c>
      <c r="D102" s="27" t="s">
        <v>288</v>
      </c>
      <c r="E102" s="27" t="s">
        <v>289</v>
      </c>
      <c r="F102" s="27" t="s">
        <v>237</v>
      </c>
      <c r="G102" s="46" t="s">
        <v>258</v>
      </c>
      <c r="H102" s="6">
        <v>9</v>
      </c>
      <c r="I102" s="6">
        <v>0</v>
      </c>
      <c r="J102" s="24">
        <v>0</v>
      </c>
      <c r="K102" s="24">
        <v>0</v>
      </c>
      <c r="L102" s="47">
        <v>0</v>
      </c>
      <c r="M102" s="47">
        <v>0</v>
      </c>
      <c r="N102" s="24">
        <v>3</v>
      </c>
      <c r="O102" s="24" t="s">
        <v>127</v>
      </c>
      <c r="P102" s="24" t="s">
        <v>119</v>
      </c>
      <c r="Q102" s="47" t="s">
        <v>215</v>
      </c>
      <c r="R102" s="27"/>
      <c r="S102" s="27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  <c r="DH102" s="65"/>
      <c r="DI102" s="65"/>
      <c r="DJ102" s="65"/>
      <c r="DK102" s="65"/>
      <c r="DL102" s="65"/>
      <c r="DM102" s="65"/>
      <c r="DN102" s="65"/>
      <c r="DO102" s="65"/>
      <c r="DP102" s="65"/>
    </row>
    <row r="103" spans="1:120" s="33" customFormat="1" ht="24" x14ac:dyDescent="0.25">
      <c r="A103" s="5" t="s">
        <v>694</v>
      </c>
      <c r="B103" s="48">
        <v>3</v>
      </c>
      <c r="C103" s="27" t="s">
        <v>626</v>
      </c>
      <c r="D103" s="27" t="s">
        <v>234</v>
      </c>
      <c r="E103" s="27" t="s">
        <v>495</v>
      </c>
      <c r="F103" s="27" t="s">
        <v>236</v>
      </c>
      <c r="G103" s="46" t="s">
        <v>235</v>
      </c>
      <c r="H103" s="6">
        <v>13</v>
      </c>
      <c r="I103" s="6">
        <v>0</v>
      </c>
      <c r="J103" s="24">
        <v>0</v>
      </c>
      <c r="K103" s="24">
        <v>0</v>
      </c>
      <c r="L103" s="47">
        <v>0</v>
      </c>
      <c r="M103" s="47">
        <v>0</v>
      </c>
      <c r="N103" s="24">
        <v>3</v>
      </c>
      <c r="O103" s="47" t="s">
        <v>127</v>
      </c>
      <c r="P103" s="47" t="s">
        <v>119</v>
      </c>
      <c r="Q103" s="47" t="s">
        <v>215</v>
      </c>
      <c r="R103" s="27"/>
      <c r="S103" s="27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5"/>
      <c r="DK103" s="65"/>
      <c r="DL103" s="65"/>
      <c r="DM103" s="65"/>
      <c r="DN103" s="65"/>
      <c r="DO103" s="65"/>
      <c r="DP103" s="65"/>
    </row>
    <row r="104" spans="1:120" s="33" customFormat="1" ht="24" x14ac:dyDescent="0.25">
      <c r="A104" s="5" t="s">
        <v>694</v>
      </c>
      <c r="B104" s="48">
        <v>4</v>
      </c>
      <c r="C104" s="27" t="s">
        <v>639</v>
      </c>
      <c r="D104" s="27" t="s">
        <v>232</v>
      </c>
      <c r="E104" s="27" t="s">
        <v>531</v>
      </c>
      <c r="F104" s="27" t="s">
        <v>233</v>
      </c>
      <c r="G104" s="46" t="s">
        <v>261</v>
      </c>
      <c r="H104" s="48">
        <v>13</v>
      </c>
      <c r="I104" s="48">
        <v>0</v>
      </c>
      <c r="J104" s="48">
        <v>0</v>
      </c>
      <c r="K104" s="47">
        <v>0</v>
      </c>
      <c r="L104" s="48">
        <v>0</v>
      </c>
      <c r="M104" s="48">
        <v>0</v>
      </c>
      <c r="N104" s="47">
        <v>4</v>
      </c>
      <c r="O104" s="47" t="s">
        <v>703</v>
      </c>
      <c r="P104" s="47" t="s">
        <v>119</v>
      </c>
      <c r="Q104" s="47" t="s">
        <v>215</v>
      </c>
      <c r="R104" s="27"/>
      <c r="S104" s="27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</row>
    <row r="105" spans="1:120" s="33" customFormat="1" ht="24" x14ac:dyDescent="0.25">
      <c r="A105" s="5" t="s">
        <v>694</v>
      </c>
      <c r="B105" s="48">
        <v>4</v>
      </c>
      <c r="C105" s="27" t="s">
        <v>640</v>
      </c>
      <c r="D105" s="27" t="s">
        <v>65</v>
      </c>
      <c r="E105" s="27" t="s">
        <v>228</v>
      </c>
      <c r="F105" s="27" t="s">
        <v>159</v>
      </c>
      <c r="G105" s="46" t="s">
        <v>260</v>
      </c>
      <c r="H105" s="48">
        <v>13</v>
      </c>
      <c r="I105" s="48">
        <v>0</v>
      </c>
      <c r="J105" s="48">
        <v>0</v>
      </c>
      <c r="K105" s="47">
        <v>0</v>
      </c>
      <c r="L105" s="48">
        <v>0</v>
      </c>
      <c r="M105" s="48">
        <v>0</v>
      </c>
      <c r="N105" s="47">
        <v>3</v>
      </c>
      <c r="O105" s="47" t="s">
        <v>703</v>
      </c>
      <c r="P105" s="47" t="s">
        <v>119</v>
      </c>
      <c r="Q105" s="47" t="s">
        <v>215</v>
      </c>
      <c r="R105" s="27"/>
      <c r="S105" s="27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65"/>
      <c r="DF105" s="65"/>
      <c r="DG105" s="65"/>
      <c r="DH105" s="65"/>
      <c r="DI105" s="65"/>
      <c r="DJ105" s="65"/>
      <c r="DK105" s="65"/>
      <c r="DL105" s="65"/>
      <c r="DM105" s="65"/>
      <c r="DN105" s="65"/>
      <c r="DO105" s="65"/>
      <c r="DP105" s="65"/>
    </row>
    <row r="106" spans="1:120" s="33" customFormat="1" ht="24" x14ac:dyDescent="0.25">
      <c r="A106" s="5" t="s">
        <v>694</v>
      </c>
      <c r="B106" s="48">
        <v>4</v>
      </c>
      <c r="C106" s="27" t="s">
        <v>641</v>
      </c>
      <c r="D106" s="27" t="s">
        <v>66</v>
      </c>
      <c r="E106" s="27" t="s">
        <v>231</v>
      </c>
      <c r="F106" s="27" t="s">
        <v>156</v>
      </c>
      <c r="G106" s="46" t="s">
        <v>259</v>
      </c>
      <c r="H106" s="48">
        <v>9</v>
      </c>
      <c r="I106" s="48">
        <v>0</v>
      </c>
      <c r="J106" s="48">
        <v>0</v>
      </c>
      <c r="K106" s="47">
        <v>0</v>
      </c>
      <c r="L106" s="48">
        <v>0</v>
      </c>
      <c r="M106" s="48">
        <v>0</v>
      </c>
      <c r="N106" s="47">
        <v>3</v>
      </c>
      <c r="O106" s="47" t="s">
        <v>127</v>
      </c>
      <c r="P106" s="47" t="s">
        <v>119</v>
      </c>
      <c r="Q106" s="47" t="s">
        <v>215</v>
      </c>
      <c r="R106" s="27"/>
      <c r="S106" s="27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</row>
    <row r="107" spans="1:120" s="33" customFormat="1" ht="24" x14ac:dyDescent="0.25">
      <c r="A107" s="5" t="s">
        <v>694</v>
      </c>
      <c r="B107" s="48">
        <v>4</v>
      </c>
      <c r="C107" s="27" t="s">
        <v>644</v>
      </c>
      <c r="D107" s="27" t="s">
        <v>67</v>
      </c>
      <c r="E107" s="27" t="s">
        <v>415</v>
      </c>
      <c r="F107" s="27" t="s">
        <v>156</v>
      </c>
      <c r="G107" s="46" t="s">
        <v>259</v>
      </c>
      <c r="H107" s="48">
        <v>9</v>
      </c>
      <c r="I107" s="48">
        <v>0</v>
      </c>
      <c r="J107" s="48">
        <v>0</v>
      </c>
      <c r="K107" s="47">
        <v>0</v>
      </c>
      <c r="L107" s="48">
        <v>0</v>
      </c>
      <c r="M107" s="48">
        <v>0</v>
      </c>
      <c r="N107" s="47">
        <v>3</v>
      </c>
      <c r="O107" s="24" t="s">
        <v>127</v>
      </c>
      <c r="P107" s="30" t="s">
        <v>119</v>
      </c>
      <c r="Q107" s="47" t="s">
        <v>215</v>
      </c>
      <c r="R107" s="27"/>
      <c r="S107" s="27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</row>
    <row r="108" spans="1:120" s="33" customFormat="1" ht="24" x14ac:dyDescent="0.25">
      <c r="A108" s="5" t="s">
        <v>694</v>
      </c>
      <c r="B108" s="48">
        <v>5</v>
      </c>
      <c r="C108" s="27" t="s">
        <v>656</v>
      </c>
      <c r="D108" s="27" t="s">
        <v>54</v>
      </c>
      <c r="E108" s="27" t="s">
        <v>257</v>
      </c>
      <c r="F108" s="27" t="s">
        <v>157</v>
      </c>
      <c r="G108" s="46" t="s">
        <v>251</v>
      </c>
      <c r="H108" s="48">
        <v>8</v>
      </c>
      <c r="I108" s="48">
        <v>8</v>
      </c>
      <c r="J108" s="48">
        <v>0</v>
      </c>
      <c r="K108" s="47">
        <v>0</v>
      </c>
      <c r="L108" s="48">
        <v>0</v>
      </c>
      <c r="M108" s="48">
        <v>0</v>
      </c>
      <c r="N108" s="47">
        <v>4</v>
      </c>
      <c r="O108" s="24" t="s">
        <v>127</v>
      </c>
      <c r="P108" s="24" t="s">
        <v>119</v>
      </c>
      <c r="Q108" s="47" t="s">
        <v>215</v>
      </c>
      <c r="R108" s="27"/>
      <c r="S108" s="27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5"/>
      <c r="DN108" s="65"/>
      <c r="DO108" s="65"/>
      <c r="DP108" s="65"/>
    </row>
    <row r="109" spans="1:120" s="33" customFormat="1" ht="36" x14ac:dyDescent="0.25">
      <c r="A109" s="5" t="s">
        <v>694</v>
      </c>
      <c r="B109" s="48">
        <v>5</v>
      </c>
      <c r="C109" s="27" t="s">
        <v>662</v>
      </c>
      <c r="D109" s="27" t="s">
        <v>229</v>
      </c>
      <c r="E109" s="27" t="s">
        <v>580</v>
      </c>
      <c r="F109" s="27" t="s">
        <v>237</v>
      </c>
      <c r="G109" s="46" t="s">
        <v>258</v>
      </c>
      <c r="H109" s="48">
        <v>13</v>
      </c>
      <c r="I109" s="48">
        <v>0</v>
      </c>
      <c r="J109" s="48">
        <v>0</v>
      </c>
      <c r="K109" s="47">
        <v>0</v>
      </c>
      <c r="L109" s="48">
        <v>0</v>
      </c>
      <c r="M109" s="48">
        <v>0</v>
      </c>
      <c r="N109" s="47">
        <v>3</v>
      </c>
      <c r="O109" s="47" t="s">
        <v>127</v>
      </c>
      <c r="P109" s="47" t="s">
        <v>119</v>
      </c>
      <c r="Q109" s="47" t="s">
        <v>215</v>
      </c>
      <c r="R109" s="27"/>
      <c r="S109" s="27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  <c r="DH109" s="65"/>
      <c r="DI109" s="65"/>
      <c r="DJ109" s="65"/>
      <c r="DK109" s="65"/>
      <c r="DL109" s="65"/>
      <c r="DM109" s="65"/>
      <c r="DN109" s="65"/>
      <c r="DO109" s="65"/>
      <c r="DP109" s="65"/>
    </row>
    <row r="110" spans="1:120" s="33" customFormat="1" x14ac:dyDescent="0.25">
      <c r="A110" s="116" t="s">
        <v>1</v>
      </c>
      <c r="B110" s="117"/>
      <c r="C110" s="117"/>
      <c r="D110" s="127"/>
      <c r="E110" s="117"/>
      <c r="F110" s="117"/>
      <c r="G110" s="118"/>
      <c r="H110" s="34">
        <f>SUM(H101:H109)</f>
        <v>87</v>
      </c>
      <c r="I110" s="34">
        <f t="shared" ref="I110:N110" si="11">SUM(I101:I109)</f>
        <v>8</v>
      </c>
      <c r="J110" s="34">
        <f t="shared" si="11"/>
        <v>0</v>
      </c>
      <c r="K110" s="34">
        <f t="shared" si="11"/>
        <v>0</v>
      </c>
      <c r="L110" s="34">
        <f t="shared" si="11"/>
        <v>0</v>
      </c>
      <c r="M110" s="34">
        <f t="shared" si="11"/>
        <v>0</v>
      </c>
      <c r="N110" s="34">
        <f t="shared" si="11"/>
        <v>26</v>
      </c>
      <c r="O110" s="34"/>
      <c r="P110" s="34"/>
      <c r="Q110" s="34"/>
      <c r="R110" s="34"/>
      <c r="S110" s="34"/>
    </row>
    <row r="111" spans="1:120" s="33" customFormat="1" x14ac:dyDescent="0.25">
      <c r="A111" s="97"/>
      <c r="B111" s="98"/>
      <c r="C111" s="98"/>
      <c r="D111" s="100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</row>
    <row r="112" spans="1:120" s="82" customFormat="1" ht="12.6" customHeight="1" x14ac:dyDescent="0.2">
      <c r="A112" s="140" t="s">
        <v>121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</row>
    <row r="113" spans="1:120" s="33" customFormat="1" ht="36" x14ac:dyDescent="0.25">
      <c r="A113" s="5" t="s">
        <v>684</v>
      </c>
      <c r="B113" s="48">
        <v>4</v>
      </c>
      <c r="C113" s="27" t="s">
        <v>645</v>
      </c>
      <c r="D113" s="56" t="s">
        <v>331</v>
      </c>
      <c r="E113" s="27" t="s">
        <v>539</v>
      </c>
      <c r="F113" s="27" t="s">
        <v>178</v>
      </c>
      <c r="G113" s="46" t="s">
        <v>299</v>
      </c>
      <c r="H113" s="48">
        <v>12</v>
      </c>
      <c r="I113" s="48">
        <v>0</v>
      </c>
      <c r="J113" s="48">
        <v>0</v>
      </c>
      <c r="K113" s="47">
        <v>0</v>
      </c>
      <c r="L113" s="48">
        <v>0</v>
      </c>
      <c r="M113" s="48">
        <v>0</v>
      </c>
      <c r="N113" s="47">
        <v>3</v>
      </c>
      <c r="O113" s="79" t="s">
        <v>703</v>
      </c>
      <c r="P113" s="55" t="s">
        <v>120</v>
      </c>
      <c r="Q113" s="47" t="s">
        <v>215</v>
      </c>
      <c r="R113" s="27"/>
      <c r="S113" s="27" t="s">
        <v>327</v>
      </c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</row>
    <row r="114" spans="1:120" s="33" customFormat="1" ht="24" x14ac:dyDescent="0.25">
      <c r="A114" s="5" t="s">
        <v>684</v>
      </c>
      <c r="B114" s="48">
        <v>5</v>
      </c>
      <c r="C114" s="27" t="s">
        <v>660</v>
      </c>
      <c r="D114" s="27" t="s">
        <v>63</v>
      </c>
      <c r="E114" s="27" t="s">
        <v>577</v>
      </c>
      <c r="F114" s="27" t="s">
        <v>179</v>
      </c>
      <c r="G114" s="46" t="s">
        <v>301</v>
      </c>
      <c r="H114" s="48">
        <v>12</v>
      </c>
      <c r="I114" s="48">
        <v>0</v>
      </c>
      <c r="J114" s="48">
        <v>0</v>
      </c>
      <c r="K114" s="47">
        <v>0</v>
      </c>
      <c r="L114" s="48">
        <v>0</v>
      </c>
      <c r="M114" s="48">
        <v>0</v>
      </c>
      <c r="N114" s="47">
        <v>3</v>
      </c>
      <c r="O114" s="79" t="s">
        <v>703</v>
      </c>
      <c r="P114" s="55" t="s">
        <v>120</v>
      </c>
      <c r="Q114" s="47" t="s">
        <v>215</v>
      </c>
      <c r="R114" s="27"/>
      <c r="S114" s="27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</row>
    <row r="115" spans="1:120" s="65" customFormat="1" ht="48" x14ac:dyDescent="0.25">
      <c r="A115" s="5" t="s">
        <v>684</v>
      </c>
      <c r="B115" s="48">
        <v>6</v>
      </c>
      <c r="C115" s="27" t="s">
        <v>669</v>
      </c>
      <c r="D115" s="27" t="s">
        <v>64</v>
      </c>
      <c r="E115" s="27" t="s">
        <v>592</v>
      </c>
      <c r="F115" s="27" t="s">
        <v>133</v>
      </c>
      <c r="G115" s="46" t="s">
        <v>249</v>
      </c>
      <c r="H115" s="47">
        <v>0</v>
      </c>
      <c r="I115" s="47">
        <v>0</v>
      </c>
      <c r="J115" s="47">
        <v>0</v>
      </c>
      <c r="K115" s="48">
        <v>0</v>
      </c>
      <c r="L115" s="48">
        <v>0</v>
      </c>
      <c r="M115" s="48">
        <v>6</v>
      </c>
      <c r="N115" s="47">
        <v>6</v>
      </c>
      <c r="O115" s="79" t="s">
        <v>703</v>
      </c>
      <c r="P115" s="55" t="s">
        <v>120</v>
      </c>
      <c r="Q115" s="47" t="s">
        <v>215</v>
      </c>
      <c r="R115" s="54" t="s">
        <v>385</v>
      </c>
      <c r="S115" s="27"/>
    </row>
    <row r="116" spans="1:120" s="65" customFormat="1" ht="36" x14ac:dyDescent="0.25">
      <c r="A116" s="5" t="s">
        <v>684</v>
      </c>
      <c r="B116" s="47">
        <v>7</v>
      </c>
      <c r="C116" s="27" t="s">
        <v>673</v>
      </c>
      <c r="D116" s="56" t="s">
        <v>332</v>
      </c>
      <c r="E116" s="27" t="s">
        <v>599</v>
      </c>
      <c r="F116" s="27" t="s">
        <v>133</v>
      </c>
      <c r="G116" s="27" t="s">
        <v>249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6</v>
      </c>
      <c r="N116" s="48">
        <v>3</v>
      </c>
      <c r="O116" s="30" t="s">
        <v>703</v>
      </c>
      <c r="P116" s="30" t="s">
        <v>120</v>
      </c>
      <c r="Q116" s="47" t="s">
        <v>215</v>
      </c>
      <c r="R116" s="27"/>
      <c r="S116" s="27" t="s">
        <v>329</v>
      </c>
    </row>
    <row r="117" spans="1:120" s="82" customFormat="1" ht="12.6" customHeight="1" x14ac:dyDescent="0.2">
      <c r="A117" s="119" t="s">
        <v>1</v>
      </c>
      <c r="B117" s="119"/>
      <c r="C117" s="119"/>
      <c r="D117" s="119"/>
      <c r="E117" s="119"/>
      <c r="F117" s="119"/>
      <c r="G117" s="119"/>
      <c r="H117" s="35">
        <f t="shared" ref="H117:N117" si="12">SUM(H113:H116)</f>
        <v>24</v>
      </c>
      <c r="I117" s="35">
        <f t="shared" si="12"/>
        <v>0</v>
      </c>
      <c r="J117" s="35">
        <f t="shared" si="12"/>
        <v>0</v>
      </c>
      <c r="K117" s="35">
        <f t="shared" si="12"/>
        <v>0</v>
      </c>
      <c r="L117" s="35">
        <f t="shared" si="12"/>
        <v>0</v>
      </c>
      <c r="M117" s="35">
        <f t="shared" si="12"/>
        <v>12</v>
      </c>
      <c r="N117" s="35">
        <f t="shared" si="12"/>
        <v>15</v>
      </c>
      <c r="O117" s="89"/>
      <c r="P117" s="89"/>
      <c r="Q117" s="89"/>
      <c r="R117" s="89"/>
      <c r="S117" s="89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</row>
    <row r="118" spans="1:120" s="82" customFormat="1" ht="12.6" customHeight="1" x14ac:dyDescent="0.2">
      <c r="A118" s="83"/>
      <c r="B118" s="84"/>
      <c r="C118" s="84"/>
      <c r="D118" s="52"/>
      <c r="E118" s="52"/>
      <c r="F118" s="52"/>
      <c r="G118" s="52"/>
      <c r="H118" s="85"/>
      <c r="I118" s="85"/>
      <c r="J118" s="85"/>
      <c r="K118" s="86"/>
      <c r="L118" s="87"/>
      <c r="M118" s="87"/>
      <c r="N118" s="87"/>
      <c r="O118" s="52"/>
      <c r="P118" s="88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</row>
    <row r="119" spans="1:120" s="33" customFormat="1" ht="11.85" customHeight="1" x14ac:dyDescent="0.25">
      <c r="A119" s="116" t="s">
        <v>354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8"/>
    </row>
    <row r="120" spans="1:120" s="33" customFormat="1" ht="60" x14ac:dyDescent="0.25">
      <c r="A120" s="27" t="s">
        <v>684</v>
      </c>
      <c r="B120" s="32">
        <v>1</v>
      </c>
      <c r="C120" s="27" t="s">
        <v>687</v>
      </c>
      <c r="D120" s="31" t="s">
        <v>218</v>
      </c>
      <c r="E120" s="102" t="s">
        <v>674</v>
      </c>
      <c r="F120" s="102" t="s">
        <v>177</v>
      </c>
      <c r="G120" s="46" t="s">
        <v>264</v>
      </c>
      <c r="H120" s="32">
        <v>0</v>
      </c>
      <c r="I120" s="32">
        <v>8</v>
      </c>
      <c r="J120" s="32">
        <v>0</v>
      </c>
      <c r="K120" s="30">
        <v>0</v>
      </c>
      <c r="L120" s="32">
        <v>0</v>
      </c>
      <c r="M120" s="32">
        <v>1</v>
      </c>
      <c r="N120" s="30">
        <v>0</v>
      </c>
      <c r="O120" s="30" t="s">
        <v>703</v>
      </c>
      <c r="P120" s="30" t="s">
        <v>120</v>
      </c>
      <c r="Q120" s="30" t="s">
        <v>215</v>
      </c>
      <c r="R120" s="102"/>
      <c r="S120" s="102" t="s">
        <v>344</v>
      </c>
    </row>
    <row r="121" spans="1:120" s="33" customFormat="1" ht="60" x14ac:dyDescent="0.25">
      <c r="A121" s="27" t="s">
        <v>684</v>
      </c>
      <c r="B121" s="32">
        <v>2</v>
      </c>
      <c r="C121" s="27" t="s">
        <v>688</v>
      </c>
      <c r="D121" s="31" t="s">
        <v>219</v>
      </c>
      <c r="E121" s="102" t="s">
        <v>675</v>
      </c>
      <c r="F121" s="102" t="s">
        <v>177</v>
      </c>
      <c r="G121" s="46" t="s">
        <v>264</v>
      </c>
      <c r="H121" s="32">
        <v>0</v>
      </c>
      <c r="I121" s="32">
        <v>8</v>
      </c>
      <c r="J121" s="32">
        <v>0</v>
      </c>
      <c r="K121" s="30">
        <v>0</v>
      </c>
      <c r="L121" s="32">
        <v>0</v>
      </c>
      <c r="M121" s="32">
        <v>1</v>
      </c>
      <c r="N121" s="30">
        <v>0</v>
      </c>
      <c r="O121" s="30" t="s">
        <v>703</v>
      </c>
      <c r="P121" s="30" t="s">
        <v>120</v>
      </c>
      <c r="Q121" s="30" t="s">
        <v>215</v>
      </c>
      <c r="R121" s="102"/>
      <c r="S121" s="102" t="s">
        <v>344</v>
      </c>
    </row>
    <row r="122" spans="1:120" s="33" customFormat="1" ht="60" x14ac:dyDescent="0.25">
      <c r="A122" s="27" t="s">
        <v>684</v>
      </c>
      <c r="B122" s="32">
        <v>3</v>
      </c>
      <c r="C122" s="27" t="s">
        <v>689</v>
      </c>
      <c r="D122" s="31" t="s">
        <v>220</v>
      </c>
      <c r="E122" s="102" t="s">
        <v>676</v>
      </c>
      <c r="F122" s="102" t="s">
        <v>177</v>
      </c>
      <c r="G122" s="46" t="s">
        <v>264</v>
      </c>
      <c r="H122" s="32">
        <v>0</v>
      </c>
      <c r="I122" s="32">
        <v>8</v>
      </c>
      <c r="J122" s="32">
        <v>0</v>
      </c>
      <c r="K122" s="30">
        <v>0</v>
      </c>
      <c r="L122" s="32">
        <v>0</v>
      </c>
      <c r="M122" s="32">
        <v>1</v>
      </c>
      <c r="N122" s="30">
        <v>0</v>
      </c>
      <c r="O122" s="30" t="s">
        <v>703</v>
      </c>
      <c r="P122" s="30" t="s">
        <v>120</v>
      </c>
      <c r="Q122" s="30" t="s">
        <v>215</v>
      </c>
      <c r="R122" s="102"/>
      <c r="S122" s="102" t="s">
        <v>344</v>
      </c>
    </row>
    <row r="123" spans="1:120" s="33" customFormat="1" ht="60" x14ac:dyDescent="0.25">
      <c r="A123" s="27" t="s">
        <v>684</v>
      </c>
      <c r="B123" s="32">
        <v>4</v>
      </c>
      <c r="C123" s="27" t="s">
        <v>690</v>
      </c>
      <c r="D123" s="31" t="s">
        <v>221</v>
      </c>
      <c r="E123" s="102" t="s">
        <v>677</v>
      </c>
      <c r="F123" s="102" t="s">
        <v>177</v>
      </c>
      <c r="G123" s="46" t="s">
        <v>264</v>
      </c>
      <c r="H123" s="32">
        <v>0</v>
      </c>
      <c r="I123" s="32">
        <v>8</v>
      </c>
      <c r="J123" s="32">
        <v>0</v>
      </c>
      <c r="K123" s="30">
        <v>0</v>
      </c>
      <c r="L123" s="32">
        <v>0</v>
      </c>
      <c r="M123" s="32">
        <v>1</v>
      </c>
      <c r="N123" s="30">
        <v>0</v>
      </c>
      <c r="O123" s="30" t="s">
        <v>703</v>
      </c>
      <c r="P123" s="30" t="s">
        <v>120</v>
      </c>
      <c r="Q123" s="30" t="s">
        <v>215</v>
      </c>
      <c r="R123" s="102"/>
      <c r="S123" s="102" t="s">
        <v>344</v>
      </c>
    </row>
    <row r="124" spans="1:120" s="33" customFormat="1" ht="60" x14ac:dyDescent="0.25">
      <c r="A124" s="27" t="s">
        <v>684</v>
      </c>
      <c r="B124" s="32">
        <v>5</v>
      </c>
      <c r="C124" s="27" t="s">
        <v>691</v>
      </c>
      <c r="D124" s="31" t="s">
        <v>222</v>
      </c>
      <c r="E124" s="102" t="s">
        <v>678</v>
      </c>
      <c r="F124" s="102" t="s">
        <v>177</v>
      </c>
      <c r="G124" s="46" t="s">
        <v>264</v>
      </c>
      <c r="H124" s="32">
        <v>0</v>
      </c>
      <c r="I124" s="32">
        <v>8</v>
      </c>
      <c r="J124" s="32">
        <v>0</v>
      </c>
      <c r="K124" s="30">
        <v>0</v>
      </c>
      <c r="L124" s="32">
        <v>0</v>
      </c>
      <c r="M124" s="32">
        <v>1</v>
      </c>
      <c r="N124" s="30">
        <v>0</v>
      </c>
      <c r="O124" s="30" t="s">
        <v>703</v>
      </c>
      <c r="P124" s="30" t="s">
        <v>120</v>
      </c>
      <c r="Q124" s="30" t="s">
        <v>215</v>
      </c>
      <c r="R124" s="102"/>
      <c r="S124" s="102" t="s">
        <v>344</v>
      </c>
    </row>
    <row r="125" spans="1:120" s="33" customFormat="1" ht="60" x14ac:dyDescent="0.25">
      <c r="A125" s="27" t="s">
        <v>684</v>
      </c>
      <c r="B125" s="32">
        <v>6</v>
      </c>
      <c r="C125" s="27" t="s">
        <v>692</v>
      </c>
      <c r="D125" s="31" t="s">
        <v>223</v>
      </c>
      <c r="E125" s="102" t="s">
        <v>679</v>
      </c>
      <c r="F125" s="102" t="s">
        <v>177</v>
      </c>
      <c r="G125" s="46" t="s">
        <v>264</v>
      </c>
      <c r="H125" s="32">
        <v>0</v>
      </c>
      <c r="I125" s="32">
        <v>8</v>
      </c>
      <c r="J125" s="32">
        <v>0</v>
      </c>
      <c r="K125" s="30">
        <v>0</v>
      </c>
      <c r="L125" s="32">
        <v>0</v>
      </c>
      <c r="M125" s="32">
        <v>1</v>
      </c>
      <c r="N125" s="30">
        <v>0</v>
      </c>
      <c r="O125" s="30" t="s">
        <v>703</v>
      </c>
      <c r="P125" s="30" t="s">
        <v>120</v>
      </c>
      <c r="Q125" s="30" t="s">
        <v>215</v>
      </c>
      <c r="R125" s="102"/>
      <c r="S125" s="102" t="s">
        <v>344</v>
      </c>
    </row>
    <row r="126" spans="1:120" s="33" customFormat="1" ht="60" x14ac:dyDescent="0.25">
      <c r="A126" s="5" t="s">
        <v>684</v>
      </c>
      <c r="B126" s="32">
        <v>7</v>
      </c>
      <c r="C126" s="27" t="s">
        <v>672</v>
      </c>
      <c r="D126" s="31" t="s">
        <v>681</v>
      </c>
      <c r="E126" s="27" t="s">
        <v>401</v>
      </c>
      <c r="F126" s="101" t="s">
        <v>177</v>
      </c>
      <c r="G126" s="46" t="s">
        <v>264</v>
      </c>
      <c r="H126" s="32">
        <v>0</v>
      </c>
      <c r="I126" s="32">
        <v>160</v>
      </c>
      <c r="J126" s="32">
        <v>0</v>
      </c>
      <c r="K126" s="30">
        <v>0</v>
      </c>
      <c r="L126" s="32">
        <v>0</v>
      </c>
      <c r="M126" s="32">
        <v>1</v>
      </c>
      <c r="N126" s="30">
        <v>30</v>
      </c>
      <c r="O126" s="30" t="s">
        <v>703</v>
      </c>
      <c r="P126" s="30" t="s">
        <v>120</v>
      </c>
      <c r="Q126" s="30" t="s">
        <v>215</v>
      </c>
      <c r="R126" s="101"/>
      <c r="S126" s="101" t="s">
        <v>344</v>
      </c>
    </row>
    <row r="127" spans="1:120" s="33" customFormat="1" x14ac:dyDescent="0.25">
      <c r="A127" s="116" t="s">
        <v>1</v>
      </c>
      <c r="B127" s="117"/>
      <c r="C127" s="117"/>
      <c r="D127" s="117"/>
      <c r="E127" s="117"/>
      <c r="F127" s="117"/>
      <c r="G127" s="118"/>
      <c r="H127" s="34">
        <f t="shared" ref="H127:J127" si="13">SUM(H120:H126)</f>
        <v>0</v>
      </c>
      <c r="I127" s="34">
        <f t="shared" si="13"/>
        <v>208</v>
      </c>
      <c r="J127" s="34">
        <f t="shared" si="13"/>
        <v>0</v>
      </c>
      <c r="K127" s="34">
        <f>SUM(K120:K126)</f>
        <v>0</v>
      </c>
      <c r="L127" s="34">
        <f t="shared" ref="L127:N127" si="14">SUM(L120:L126)</f>
        <v>0</v>
      </c>
      <c r="M127" s="34">
        <f t="shared" si="14"/>
        <v>7</v>
      </c>
      <c r="N127" s="34">
        <f t="shared" si="14"/>
        <v>30</v>
      </c>
      <c r="O127" s="34"/>
      <c r="P127" s="34"/>
      <c r="Q127" s="34"/>
      <c r="R127" s="34"/>
      <c r="S127" s="34"/>
      <c r="T127" s="34"/>
      <c r="U127" s="99"/>
      <c r="V127" s="99"/>
    </row>
    <row r="128" spans="1:120" s="82" customFormat="1" x14ac:dyDescent="0.2">
      <c r="A128" s="83"/>
      <c r="B128" s="84"/>
      <c r="C128" s="84"/>
      <c r="D128" s="52"/>
      <c r="E128" s="52"/>
      <c r="F128" s="52"/>
      <c r="G128" s="52"/>
      <c r="H128" s="85"/>
      <c r="I128" s="85"/>
      <c r="J128" s="85"/>
      <c r="K128" s="86"/>
      <c r="L128" s="87"/>
      <c r="M128" s="87"/>
      <c r="N128" s="87"/>
      <c r="O128" s="52"/>
      <c r="P128" s="88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</row>
    <row r="129" spans="1:19" s="53" customFormat="1" x14ac:dyDescent="0.25">
      <c r="A129" s="116" t="s">
        <v>255</v>
      </c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8"/>
    </row>
    <row r="130" spans="1:19" ht="12" customHeight="1" x14ac:dyDescent="0.2">
      <c r="A130" s="115" t="s">
        <v>388</v>
      </c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</row>
    <row r="131" spans="1:19" x14ac:dyDescent="0.2">
      <c r="A131" s="58"/>
    </row>
    <row r="132" spans="1:19" x14ac:dyDescent="0.2">
      <c r="A132" s="58" t="s">
        <v>326</v>
      </c>
    </row>
    <row r="133" spans="1:19" ht="40.15" customHeight="1" x14ac:dyDescent="0.2">
      <c r="A133" s="114" t="s">
        <v>389</v>
      </c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</row>
    <row r="134" spans="1:19" ht="31.15" customHeight="1" x14ac:dyDescent="0.2">
      <c r="A134" s="114" t="s">
        <v>386</v>
      </c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</row>
    <row r="135" spans="1:19" ht="15" customHeight="1" x14ac:dyDescent="0.2">
      <c r="A135" s="139" t="s">
        <v>336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</row>
    <row r="136" spans="1:19" ht="16.149999999999999" customHeight="1" x14ac:dyDescent="0.2">
      <c r="A136" s="139" t="s">
        <v>334</v>
      </c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</row>
    <row r="137" spans="1:19" ht="16.899999999999999" customHeight="1" x14ac:dyDescent="0.2">
      <c r="A137" s="139" t="s">
        <v>335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</row>
    <row r="138" spans="1:19" ht="41.45" customHeight="1" x14ac:dyDescent="0.2">
      <c r="A138" s="114" t="s">
        <v>685</v>
      </c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</row>
    <row r="141" spans="1:19" x14ac:dyDescent="0.2">
      <c r="A141" s="91"/>
    </row>
    <row r="142" spans="1:19" x14ac:dyDescent="0.2">
      <c r="A142" s="49"/>
    </row>
    <row r="143" spans="1:19" x14ac:dyDescent="0.2">
      <c r="A143" s="49"/>
    </row>
    <row r="144" spans="1:19" x14ac:dyDescent="0.2">
      <c r="A144" s="91"/>
    </row>
    <row r="145" spans="1:1" x14ac:dyDescent="0.2">
      <c r="A145" s="49"/>
    </row>
    <row r="146" spans="1:1" x14ac:dyDescent="0.2">
      <c r="A146" s="49"/>
    </row>
    <row r="147" spans="1:1" x14ac:dyDescent="0.2">
      <c r="A147" s="49"/>
    </row>
    <row r="148" spans="1:1" x14ac:dyDescent="0.2">
      <c r="A148" s="91"/>
    </row>
    <row r="149" spans="1:1" x14ac:dyDescent="0.2">
      <c r="A149" s="92"/>
    </row>
    <row r="150" spans="1:1" x14ac:dyDescent="0.2">
      <c r="A150" s="92"/>
    </row>
    <row r="151" spans="1:1" x14ac:dyDescent="0.2">
      <c r="A151" s="92"/>
    </row>
    <row r="152" spans="1:1" x14ac:dyDescent="0.2">
      <c r="A152" s="92"/>
    </row>
    <row r="153" spans="1:1" x14ac:dyDescent="0.2">
      <c r="A153" s="92"/>
    </row>
    <row r="154" spans="1:1" x14ac:dyDescent="0.2">
      <c r="A154" s="92"/>
    </row>
  </sheetData>
  <sheetProtection algorithmName="SHA-512" hashValue="Tj41MTqRBkho7/Z3i1Hed0R1W43/1jleD925raSH6LTuSHbt5EgF4nH3R0vC0wod1qQknMli7X1pJgiJuSEElw==" saltValue="qNLMhQZGTYnhqqfaNF94fQ==" spinCount="100000" sheet="1" objects="1" scenarios="1" selectLockedCells="1" selectUnlockedCells="1"/>
  <mergeCells count="35">
    <mergeCell ref="A127:G127"/>
    <mergeCell ref="A117:G117"/>
    <mergeCell ref="A112:S112"/>
    <mergeCell ref="A78:S78"/>
    <mergeCell ref="A87:G87"/>
    <mergeCell ref="A90:S90"/>
    <mergeCell ref="A119:V119"/>
    <mergeCell ref="A99:S99"/>
    <mergeCell ref="A89:S89"/>
    <mergeCell ref="A110:G110"/>
    <mergeCell ref="A100:S100"/>
    <mergeCell ref="A101:S101"/>
    <mergeCell ref="A98:G98"/>
    <mergeCell ref="A6:B6"/>
    <mergeCell ref="A20:G20"/>
    <mergeCell ref="A29:G29"/>
    <mergeCell ref="A38:G38"/>
    <mergeCell ref="H8:M8"/>
    <mergeCell ref="H9:M9"/>
    <mergeCell ref="A49:G49"/>
    <mergeCell ref="A73:G73"/>
    <mergeCell ref="A74:G74"/>
    <mergeCell ref="A76:S76"/>
    <mergeCell ref="A77:S77"/>
    <mergeCell ref="A59:G59"/>
    <mergeCell ref="A69:G69"/>
    <mergeCell ref="A70:G70"/>
    <mergeCell ref="A129:S129"/>
    <mergeCell ref="A137:S137"/>
    <mergeCell ref="A138:S138"/>
    <mergeCell ref="A130:S130"/>
    <mergeCell ref="A133:S133"/>
    <mergeCell ref="A134:S134"/>
    <mergeCell ref="A135:S135"/>
    <mergeCell ref="A136:S136"/>
  </mergeCells>
  <conditionalFormatting sqref="O46:P46">
    <cfRule type="duplicateValues" dxfId="3" priority="7"/>
  </conditionalFormatting>
  <conditionalFormatting sqref="O97:P97">
    <cfRule type="duplicateValues" dxfId="2" priority="5"/>
  </conditionalFormatting>
  <conditionalFormatting sqref="O108:P108">
    <cfRule type="duplicateValues" dxfId="1" priority="1"/>
    <cfRule type="duplicateValues" dxfId="0" priority="2"/>
  </conditionalFormatting>
  <pageMargins left="0.7" right="0.7" top="0.75" bottom="0.75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DE6D-F970-4B21-A363-D41575638694}">
  <dimension ref="A1:F34"/>
  <sheetViews>
    <sheetView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109.140625" style="113" customWidth="1"/>
    <col min="2" max="2" width="24.7109375" style="113" customWidth="1"/>
    <col min="3" max="16384" width="9.140625" style="106"/>
  </cols>
  <sheetData>
    <row r="1" spans="1:6" ht="12.75" x14ac:dyDescent="0.2">
      <c r="A1" s="103" t="s">
        <v>22</v>
      </c>
      <c r="B1" s="104" t="s">
        <v>23</v>
      </c>
      <c r="C1" s="105"/>
      <c r="D1" s="105"/>
      <c r="E1" s="105"/>
      <c r="F1" s="105"/>
    </row>
    <row r="2" spans="1:6" ht="12.75" x14ac:dyDescent="0.2">
      <c r="A2" s="107" t="s">
        <v>704</v>
      </c>
      <c r="B2" s="108" t="s">
        <v>2</v>
      </c>
      <c r="C2" s="105"/>
      <c r="D2" s="105"/>
      <c r="E2" s="105"/>
      <c r="F2" s="105"/>
    </row>
    <row r="3" spans="1:6" ht="12.75" x14ac:dyDescent="0.2">
      <c r="A3" s="107"/>
      <c r="B3" s="108"/>
      <c r="C3" s="105"/>
      <c r="D3" s="105"/>
      <c r="E3" s="105"/>
      <c r="F3" s="105"/>
    </row>
    <row r="4" spans="1:6" ht="12.75" x14ac:dyDescent="0.2">
      <c r="A4" s="103" t="s">
        <v>8</v>
      </c>
      <c r="B4" s="109"/>
      <c r="C4" s="105"/>
      <c r="D4" s="105"/>
      <c r="E4" s="105"/>
      <c r="F4" s="105"/>
    </row>
    <row r="5" spans="1:6" ht="12.75" x14ac:dyDescent="0.2">
      <c r="A5" s="107" t="s">
        <v>705</v>
      </c>
      <c r="B5" s="108" t="s">
        <v>3</v>
      </c>
      <c r="C5" s="105"/>
      <c r="D5" s="105"/>
      <c r="E5" s="105"/>
      <c r="F5" s="105"/>
    </row>
    <row r="6" spans="1:6" ht="12.75" x14ac:dyDescent="0.2">
      <c r="A6" s="107" t="s">
        <v>706</v>
      </c>
      <c r="B6" s="108" t="s">
        <v>4</v>
      </c>
      <c r="C6" s="105"/>
      <c r="D6" s="105"/>
      <c r="E6" s="105"/>
      <c r="F6" s="105"/>
    </row>
    <row r="7" spans="1:6" ht="12.75" x14ac:dyDescent="0.2">
      <c r="A7" s="107" t="s">
        <v>707</v>
      </c>
      <c r="B7" s="108" t="s">
        <v>25</v>
      </c>
      <c r="C7" s="105"/>
      <c r="D7" s="105"/>
      <c r="E7" s="105"/>
      <c r="F7" s="105"/>
    </row>
    <row r="8" spans="1:6" ht="12.75" x14ac:dyDescent="0.2">
      <c r="A8" s="110" t="s">
        <v>708</v>
      </c>
      <c r="B8" s="108" t="s">
        <v>27</v>
      </c>
      <c r="C8" s="111"/>
      <c r="D8" s="105"/>
      <c r="E8" s="105"/>
      <c r="F8" s="105"/>
    </row>
    <row r="9" spans="1:6" ht="12.75" x14ac:dyDescent="0.2">
      <c r="A9" s="110" t="s">
        <v>709</v>
      </c>
      <c r="B9" s="108" t="s">
        <v>24</v>
      </c>
      <c r="C9" s="105"/>
      <c r="D9" s="105"/>
      <c r="E9" s="105"/>
      <c r="F9" s="105"/>
    </row>
    <row r="10" spans="1:6" ht="12.75" x14ac:dyDescent="0.2">
      <c r="A10" s="110" t="s">
        <v>29</v>
      </c>
      <c r="B10" s="108" t="s">
        <v>26</v>
      </c>
      <c r="C10" s="105"/>
      <c r="D10" s="105"/>
      <c r="E10" s="105"/>
      <c r="F10" s="105"/>
    </row>
    <row r="11" spans="1:6" ht="12.75" x14ac:dyDescent="0.2">
      <c r="A11" s="107"/>
      <c r="B11" s="108"/>
      <c r="C11" s="105"/>
      <c r="D11" s="105"/>
      <c r="E11" s="105"/>
      <c r="F11" s="105"/>
    </row>
    <row r="12" spans="1:6" ht="12.75" x14ac:dyDescent="0.2">
      <c r="A12" s="107" t="s">
        <v>28</v>
      </c>
      <c r="B12" s="108"/>
      <c r="C12" s="105"/>
      <c r="D12" s="105"/>
      <c r="E12" s="105"/>
      <c r="F12" s="105"/>
    </row>
    <row r="13" spans="1:6" ht="12.75" x14ac:dyDescent="0.2">
      <c r="A13" s="107"/>
      <c r="B13" s="108"/>
      <c r="C13" s="105"/>
      <c r="D13" s="105"/>
      <c r="E13" s="105"/>
      <c r="F13" s="105"/>
    </row>
    <row r="14" spans="1:6" ht="12.75" x14ac:dyDescent="0.2">
      <c r="A14" s="103" t="s">
        <v>9</v>
      </c>
      <c r="B14" s="109"/>
      <c r="C14" s="105"/>
      <c r="D14" s="105"/>
      <c r="E14" s="105"/>
      <c r="F14" s="105"/>
    </row>
    <row r="15" spans="1:6" ht="12.75" x14ac:dyDescent="0.2">
      <c r="A15" s="107" t="s">
        <v>710</v>
      </c>
      <c r="B15" s="108"/>
      <c r="C15" s="105"/>
      <c r="D15" s="105"/>
      <c r="E15" s="105"/>
      <c r="F15" s="105"/>
    </row>
    <row r="16" spans="1:6" ht="12.75" x14ac:dyDescent="0.2">
      <c r="A16" s="112" t="s">
        <v>711</v>
      </c>
      <c r="B16" s="108" t="s">
        <v>11</v>
      </c>
      <c r="C16" s="105"/>
      <c r="D16" s="105"/>
      <c r="E16" s="105"/>
      <c r="F16" s="105"/>
    </row>
    <row r="17" spans="1:6" ht="12.75" x14ac:dyDescent="0.2">
      <c r="A17" s="112" t="s">
        <v>712</v>
      </c>
      <c r="B17" s="108" t="s">
        <v>12</v>
      </c>
      <c r="C17" s="105"/>
      <c r="D17" s="105"/>
      <c r="E17" s="105"/>
      <c r="F17" s="105"/>
    </row>
    <row r="18" spans="1:6" ht="12.75" x14ac:dyDescent="0.2">
      <c r="A18" s="110" t="s">
        <v>713</v>
      </c>
      <c r="B18" s="108" t="s">
        <v>13</v>
      </c>
      <c r="C18" s="111"/>
      <c r="D18" s="105"/>
      <c r="E18" s="105"/>
      <c r="F18" s="105"/>
    </row>
    <row r="19" spans="1:6" ht="12.75" x14ac:dyDescent="0.2">
      <c r="A19" s="112" t="s">
        <v>714</v>
      </c>
      <c r="B19" s="108" t="s">
        <v>14</v>
      </c>
      <c r="C19" s="111"/>
      <c r="D19" s="105"/>
      <c r="E19" s="105"/>
      <c r="F19" s="105"/>
    </row>
    <row r="20" spans="1:6" ht="12.75" x14ac:dyDescent="0.2">
      <c r="A20" s="112" t="s">
        <v>715</v>
      </c>
      <c r="B20" s="108" t="s">
        <v>15</v>
      </c>
      <c r="C20" s="105"/>
      <c r="D20" s="105"/>
      <c r="E20" s="105"/>
      <c r="F20" s="105"/>
    </row>
    <row r="21" spans="1:6" ht="12.75" x14ac:dyDescent="0.2">
      <c r="A21" s="110" t="s">
        <v>716</v>
      </c>
      <c r="B21" s="108" t="s">
        <v>16</v>
      </c>
      <c r="C21" s="111"/>
      <c r="D21" s="105"/>
      <c r="E21" s="105"/>
      <c r="F21" s="105"/>
    </row>
    <row r="22" spans="1:6" ht="12.75" x14ac:dyDescent="0.2">
      <c r="A22" s="112" t="s">
        <v>717</v>
      </c>
      <c r="B22" s="108" t="s">
        <v>17</v>
      </c>
      <c r="C22" s="111"/>
      <c r="D22" s="105"/>
      <c r="E22" s="105"/>
      <c r="F22" s="105"/>
    </row>
    <row r="23" spans="1:6" ht="12.75" x14ac:dyDescent="0.2">
      <c r="A23" s="112" t="s">
        <v>718</v>
      </c>
      <c r="B23" s="108" t="s">
        <v>18</v>
      </c>
      <c r="C23" s="105"/>
      <c r="D23" s="105"/>
      <c r="E23" s="105"/>
      <c r="F23" s="105"/>
    </row>
    <row r="24" spans="1:6" ht="12.75" x14ac:dyDescent="0.2">
      <c r="A24" s="112" t="s">
        <v>719</v>
      </c>
      <c r="B24" s="108" t="s">
        <v>19</v>
      </c>
      <c r="C24" s="105"/>
      <c r="D24" s="105"/>
      <c r="E24" s="105"/>
      <c r="F24" s="105"/>
    </row>
    <row r="25" spans="1:6" ht="12.75" x14ac:dyDescent="0.2">
      <c r="A25" s="107"/>
      <c r="B25" s="108"/>
      <c r="C25" s="105"/>
      <c r="D25" s="105"/>
      <c r="E25" s="105"/>
      <c r="F25" s="105"/>
    </row>
    <row r="26" spans="1:6" ht="12.75" x14ac:dyDescent="0.2">
      <c r="A26" s="103" t="s">
        <v>10</v>
      </c>
      <c r="B26" s="104"/>
      <c r="C26" s="105"/>
      <c r="D26" s="105"/>
      <c r="E26" s="105"/>
      <c r="F26" s="105"/>
    </row>
    <row r="27" spans="1:6" ht="12.75" x14ac:dyDescent="0.2">
      <c r="A27" s="107" t="s">
        <v>720</v>
      </c>
      <c r="B27" s="108"/>
      <c r="C27" s="105"/>
      <c r="D27" s="105"/>
      <c r="E27" s="105"/>
      <c r="F27" s="105"/>
    </row>
    <row r="28" spans="1:6" ht="12.75" x14ac:dyDescent="0.2">
      <c r="A28" s="112" t="s">
        <v>721</v>
      </c>
      <c r="B28" s="108" t="s">
        <v>5</v>
      </c>
      <c r="C28" s="105"/>
      <c r="D28" s="105"/>
      <c r="E28" s="105"/>
      <c r="F28" s="105"/>
    </row>
    <row r="29" spans="1:6" ht="12.75" x14ac:dyDescent="0.2">
      <c r="A29" s="110" t="s">
        <v>722</v>
      </c>
      <c r="B29" s="108" t="s">
        <v>7</v>
      </c>
      <c r="C29" s="105"/>
      <c r="D29" s="105"/>
      <c r="E29" s="105"/>
      <c r="F29" s="105"/>
    </row>
    <row r="30" spans="1:6" ht="25.5" x14ac:dyDescent="0.2">
      <c r="A30" s="110" t="s">
        <v>723</v>
      </c>
      <c r="B30" s="108" t="s">
        <v>20</v>
      </c>
      <c r="C30" s="105"/>
      <c r="D30" s="105"/>
      <c r="E30" s="105"/>
      <c r="F30" s="105"/>
    </row>
    <row r="31" spans="1:6" ht="25.5" x14ac:dyDescent="0.2">
      <c r="A31" s="110" t="s">
        <v>724</v>
      </c>
      <c r="B31" s="108" t="s">
        <v>6</v>
      </c>
      <c r="C31" s="105"/>
      <c r="D31" s="105"/>
      <c r="E31" s="105"/>
      <c r="F31" s="105"/>
    </row>
    <row r="32" spans="1:6" ht="12.75" x14ac:dyDescent="0.2">
      <c r="A32" s="107"/>
      <c r="B32" s="108"/>
      <c r="C32" s="105"/>
      <c r="D32" s="105"/>
      <c r="E32" s="105"/>
      <c r="F32" s="105"/>
    </row>
    <row r="33" spans="1:6" ht="12.75" x14ac:dyDescent="0.2">
      <c r="A33" s="110" t="s">
        <v>725</v>
      </c>
      <c r="B33" s="108" t="s">
        <v>21</v>
      </c>
      <c r="C33" s="105"/>
      <c r="D33" s="105"/>
      <c r="E33" s="105"/>
      <c r="F33" s="105"/>
    </row>
    <row r="34" spans="1:6" ht="12.75" x14ac:dyDescent="0.2">
      <c r="A34" s="107"/>
      <c r="B34" s="107"/>
      <c r="C34" s="105"/>
      <c r="D34" s="105"/>
      <c r="E34" s="105"/>
      <c r="F34" s="105"/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Nappali</vt:lpstr>
      <vt:lpstr>Levelező</vt:lpstr>
      <vt:lpstr>Rövidítések</vt:lpstr>
      <vt:lpstr>Levelező!Nyomtatási_terület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 Ferenc</cp:lastModifiedBy>
  <cp:lastPrinted>2021-04-27T11:00:18Z</cp:lastPrinted>
  <dcterms:created xsi:type="dcterms:W3CDTF">2017-08-27T22:25:18Z</dcterms:created>
  <dcterms:modified xsi:type="dcterms:W3CDTF">2021-09-07T21:59:05Z</dcterms:modified>
</cp:coreProperties>
</file>