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Intranetről\"/>
    </mc:Choice>
  </mc:AlternateContent>
  <bookViews>
    <workbookView xWindow="0" yWindow="0" windowWidth="21600" windowHeight="9075"/>
  </bookViews>
  <sheets>
    <sheet name="EET 2019" sheetId="1" r:id="rId1"/>
  </sheets>
  <calcPr calcId="162913"/>
</workbook>
</file>

<file path=xl/calcChain.xml><?xml version="1.0" encoding="utf-8"?>
<calcChain xmlns="http://schemas.openxmlformats.org/spreadsheetml/2006/main">
  <c r="A44" i="1" l="1"/>
  <c r="J45" i="1"/>
  <c r="A36" i="1"/>
  <c r="A27" i="1"/>
  <c r="I27" i="1" l="1"/>
  <c r="H27" i="1"/>
  <c r="J27" i="1"/>
  <c r="G27" i="1"/>
  <c r="H36" i="1"/>
  <c r="G36" i="1"/>
  <c r="I36" i="1"/>
  <c r="J44" i="1"/>
  <c r="J36" i="1"/>
  <c r="G18" i="1"/>
  <c r="H18" i="1"/>
  <c r="I18" i="1"/>
  <c r="J18" i="1"/>
  <c r="G44" i="1"/>
  <c r="H44" i="1"/>
  <c r="I44" i="1"/>
  <c r="A18" i="1" l="1"/>
</calcChain>
</file>

<file path=xl/sharedStrings.xml><?xml version="1.0" encoding="utf-8"?>
<sst xmlns="http://schemas.openxmlformats.org/spreadsheetml/2006/main" count="192" uniqueCount="123">
  <si>
    <t>Szent István Egyetem</t>
  </si>
  <si>
    <t>Gazdaság- és Társadalomtudományi Kar</t>
  </si>
  <si>
    <t>Szakfelelős:  Dr Kenderfi Miklós</t>
  </si>
  <si>
    <t>Emberi erőforrás tanácsadó mesterszak mintatanterve</t>
  </si>
  <si>
    <t>Heti</t>
  </si>
  <si>
    <t>Féléves</t>
  </si>
  <si>
    <t>Szemeszter</t>
  </si>
  <si>
    <t>Tárgykód Nappali</t>
  </si>
  <si>
    <t>Tárgykód Levelező</t>
  </si>
  <si>
    <t>Tárgynév</t>
  </si>
  <si>
    <t>Tárgyfelelős</t>
  </si>
  <si>
    <t>Előadás</t>
  </si>
  <si>
    <t>Gyakorlat</t>
  </si>
  <si>
    <t>Kredit</t>
  </si>
  <si>
    <t>Követel-mény</t>
  </si>
  <si>
    <t>Felvétel típusa</t>
  </si>
  <si>
    <t>Előkövetelmény</t>
  </si>
  <si>
    <t>Megjegyzés</t>
  </si>
  <si>
    <t>EET pszichológiai alapjai</t>
  </si>
  <si>
    <t>Dr. Budavári-Takács Ildikó</t>
  </si>
  <si>
    <t>V</t>
  </si>
  <si>
    <t>A</t>
  </si>
  <si>
    <t>Tanácsadás elmélet</t>
  </si>
  <si>
    <t>Dr. Szilágyi Klára</t>
  </si>
  <si>
    <t>GTK1018MAN</t>
  </si>
  <si>
    <t>GTK1018MAL</t>
  </si>
  <si>
    <t>Pályaorientáció</t>
  </si>
  <si>
    <t>Munkaerőpiaci trendek</t>
  </si>
  <si>
    <t>Csehné Dr. Papp Imola</t>
  </si>
  <si>
    <t>GTK1090MAN</t>
  </si>
  <si>
    <t>GTK1090MAL</t>
  </si>
  <si>
    <t>Munkajog</t>
  </si>
  <si>
    <t>Dr. Szira Zoltán</t>
  </si>
  <si>
    <t>GTK1103MAN</t>
  </si>
  <si>
    <t>GTK1103MAL</t>
  </si>
  <si>
    <t>Tervezési modellek</t>
  </si>
  <si>
    <t>Törőné Dr. Dunay Anna</t>
  </si>
  <si>
    <t>GTK2066MAN</t>
  </si>
  <si>
    <t>GTK2066MAL</t>
  </si>
  <si>
    <t>Tanácsadás szociálpszichológiája</t>
  </si>
  <si>
    <t>Szervezetpszichológia</t>
  </si>
  <si>
    <t>Tanácsadás módszertan</t>
  </si>
  <si>
    <t>GTK1009MAN</t>
  </si>
  <si>
    <t>GTK1009MAL</t>
  </si>
  <si>
    <t>Kutatásmódszertan</t>
  </si>
  <si>
    <t>Munkamegosztási rendszerek</t>
  </si>
  <si>
    <t xml:space="preserve">Dr. Völgyesy Pál </t>
  </si>
  <si>
    <t>GTK2036MAN</t>
  </si>
  <si>
    <t>GTK2036MAL</t>
  </si>
  <si>
    <t>Emberi erőforrás gazdálkodás</t>
  </si>
  <si>
    <t xml:space="preserve">Csehné Dr. Papp Imola </t>
  </si>
  <si>
    <t>Általános szakmai gyakorlat</t>
  </si>
  <si>
    <t>G</t>
  </si>
  <si>
    <t>GTK1017MAN</t>
  </si>
  <si>
    <t>GTK1017MAL</t>
  </si>
  <si>
    <t>Pályalélektan</t>
  </si>
  <si>
    <t>Felnőttképzési ismeretek</t>
  </si>
  <si>
    <t>GTK2045MAN</t>
  </si>
  <si>
    <t>GTK2045MAL</t>
  </si>
  <si>
    <t>Konfliktuskezelés technikái</t>
  </si>
  <si>
    <t>GTK3224MAN</t>
  </si>
  <si>
    <t>GTK3224MAL</t>
  </si>
  <si>
    <t>Foglalkozás speciális helyzetű csoportokkal</t>
  </si>
  <si>
    <t>GTK2072MAN</t>
  </si>
  <si>
    <t>GTK2072MAL</t>
  </si>
  <si>
    <t>Vezetés- és szervezetelmélet</t>
  </si>
  <si>
    <t xml:space="preserve">Dr. Nemes Ferenc </t>
  </si>
  <si>
    <t>Intenzív terepgyakorlat</t>
  </si>
  <si>
    <t>Karriertervezés a szervezetben</t>
  </si>
  <si>
    <t>GTK2116MAN</t>
  </si>
  <si>
    <t>GTK2116MAL</t>
  </si>
  <si>
    <t>Etika</t>
  </si>
  <si>
    <t>Dr. Völgyesy Pál</t>
  </si>
  <si>
    <t>Minőségfejlesztési technikák</t>
  </si>
  <si>
    <t>Miskolciné Dr. Mikáczó Andrea</t>
  </si>
  <si>
    <t>GTK2146MAN</t>
  </si>
  <si>
    <t>GTK2146MAL</t>
  </si>
  <si>
    <t>Szervezeti hírnévépítés</t>
  </si>
  <si>
    <t>Dr. Gősi Mariann</t>
  </si>
  <si>
    <t>Felnőttképzés pedagógiája</t>
  </si>
  <si>
    <t>Dr. Gombos Norbert</t>
  </si>
  <si>
    <t>Intézményen kívüli gyakorlat</t>
  </si>
  <si>
    <t>C</t>
  </si>
  <si>
    <t>Szakfelelős javaslata: Információ és kommunikáció</t>
  </si>
  <si>
    <t>Szakfelelős javaslata: Pályatervezés</t>
  </si>
  <si>
    <t>Szakfelelős javaslata: Esélyegyenlőség és tanácsadás</t>
  </si>
  <si>
    <t>Diplomadolgozat-készítés I.</t>
  </si>
  <si>
    <t>Diplomadolgozat-készítés II.</t>
  </si>
  <si>
    <t>GTK2034MAN</t>
  </si>
  <si>
    <t>GTK1076MAN</t>
  </si>
  <si>
    <t>GTK1076MAL</t>
  </si>
  <si>
    <t>Érvényes 2019. szeptemberétől</t>
  </si>
  <si>
    <t>Dr. Járási Éva Zsuzsanna</t>
  </si>
  <si>
    <t>Szabadon választható tantárgy 1.</t>
  </si>
  <si>
    <t>Szabadon választható tantárgy 2.</t>
  </si>
  <si>
    <t>Szabadon választható tantárgy 3.</t>
  </si>
  <si>
    <t>GTK1209MAL</t>
  </si>
  <si>
    <t>GTK1209MAN</t>
  </si>
  <si>
    <t>GTK1210MAN</t>
  </si>
  <si>
    <t>GTK1210MAL</t>
  </si>
  <si>
    <t>GTK1206MAL</t>
  </si>
  <si>
    <t>GTK1206MAN</t>
  </si>
  <si>
    <t>GTK1225MAL</t>
  </si>
  <si>
    <t>GTK1225MAN</t>
  </si>
  <si>
    <t>GTK1226MAN</t>
  </si>
  <si>
    <t>GTK1226MAL</t>
  </si>
  <si>
    <t>GTK1227MAN</t>
  </si>
  <si>
    <t>GTK1227MAL</t>
  </si>
  <si>
    <t>GTK1228MAN</t>
  </si>
  <si>
    <t>GTK1228MAL</t>
  </si>
  <si>
    <t>GTK1229MAN</t>
  </si>
  <si>
    <t>GTK1229MAL</t>
  </si>
  <si>
    <t>Dr. Kenderfi Miklós Máté</t>
  </si>
  <si>
    <t>GTK1253MAN</t>
  </si>
  <si>
    <t>GTK1253MAL</t>
  </si>
  <si>
    <t>GTK1254MAN</t>
  </si>
  <si>
    <t>GTK1254MAL</t>
  </si>
  <si>
    <t>GTK1256MAN</t>
  </si>
  <si>
    <t>GTK1256MAL</t>
  </si>
  <si>
    <t>GTK1255MAN</t>
  </si>
  <si>
    <t>GTK1255MAL</t>
  </si>
  <si>
    <t>GTK1257MAN</t>
  </si>
  <si>
    <t>GTK1223MAL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</si>
</sst>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55"/>
        <bgColor indexed="23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0" fillId="0" borderId="2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/>
    </xf>
    <xf numFmtId="0" fontId="2" fillId="4" borderId="2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justify" vertical="center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57150</xdr:rowOff>
    </xdr:from>
    <xdr:to>
      <xdr:col>1</xdr:col>
      <xdr:colOff>542191</xdr:colOff>
      <xdr:row>3</xdr:row>
      <xdr:rowOff>132755</xdr:rowOff>
    </xdr:to>
    <xdr:pic>
      <xdr:nvPicPr>
        <xdr:cNvPr id="10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82" y="57150"/>
          <a:ext cx="513617" cy="647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0"/>
  <sheetViews>
    <sheetView tabSelected="1" zoomScale="130" zoomScaleNormal="130" workbookViewId="0"/>
  </sheetViews>
  <sheetFormatPr defaultRowHeight="15" x14ac:dyDescent="0.25"/>
  <cols>
    <col min="1" max="1" width="3.28515625" style="1" customWidth="1"/>
    <col min="2" max="2" width="11.28515625" style="2" customWidth="1"/>
    <col min="3" max="3" width="11.5703125" style="1" customWidth="1"/>
    <col min="4" max="4" width="10.7109375" style="1" customWidth="1"/>
    <col min="5" max="5" width="22.140625" style="2" customWidth="1"/>
    <col min="6" max="6" width="18.28515625" style="2" customWidth="1"/>
    <col min="7" max="13" width="9.140625" style="2"/>
    <col min="14" max="14" width="32.85546875" style="2" customWidth="1"/>
    <col min="15" max="16384" width="9.140625" style="2"/>
  </cols>
  <sheetData>
    <row r="2" spans="1:14" x14ac:dyDescent="0.25">
      <c r="A2" s="3"/>
      <c r="C2" s="5" t="s">
        <v>0</v>
      </c>
      <c r="D2" s="4"/>
      <c r="E2" s="6"/>
      <c r="F2" s="7"/>
      <c r="G2" s="8"/>
      <c r="H2" s="8"/>
      <c r="I2" s="8"/>
      <c r="J2" s="9"/>
      <c r="K2" s="10"/>
      <c r="L2" s="10"/>
      <c r="M2" s="10"/>
      <c r="N2" s="11"/>
    </row>
    <row r="3" spans="1:14" x14ac:dyDescent="0.25">
      <c r="A3" s="3"/>
      <c r="C3" s="5" t="s">
        <v>1</v>
      </c>
      <c r="D3" s="4"/>
      <c r="E3" s="6"/>
      <c r="F3" s="12"/>
      <c r="G3" s="13"/>
      <c r="H3" s="13"/>
      <c r="I3" s="13"/>
      <c r="J3" s="13"/>
      <c r="K3" s="10"/>
      <c r="L3" s="10"/>
      <c r="M3" s="10"/>
      <c r="N3" s="14"/>
    </row>
    <row r="4" spans="1:14" s="1" customFormat="1" x14ac:dyDescent="0.25">
      <c r="A4" s="3"/>
      <c r="C4" s="5" t="s">
        <v>2</v>
      </c>
      <c r="D4" s="15"/>
      <c r="E4" s="15"/>
      <c r="F4" s="15"/>
      <c r="G4" s="8"/>
      <c r="H4" s="8"/>
      <c r="I4" s="8"/>
      <c r="J4" s="9"/>
      <c r="K4" s="10"/>
      <c r="L4" s="10"/>
      <c r="M4" s="10"/>
      <c r="N4" s="14"/>
    </row>
    <row r="5" spans="1:14" s="1" customFormat="1" x14ac:dyDescent="0.25">
      <c r="A5" s="3"/>
      <c r="B5" s="6"/>
      <c r="C5" s="15"/>
      <c r="D5" s="15"/>
      <c r="E5" s="15"/>
      <c r="F5" s="15"/>
      <c r="G5" s="8"/>
      <c r="H5" s="8"/>
      <c r="I5" s="8"/>
      <c r="J5" s="9"/>
      <c r="K5" s="10"/>
      <c r="L5" s="10"/>
      <c r="M5" s="10"/>
      <c r="N5" s="14"/>
    </row>
    <row r="6" spans="1:14" ht="15.75" x14ac:dyDescent="0.25">
      <c r="A6" s="16"/>
      <c r="B6" s="17" t="s">
        <v>3</v>
      </c>
      <c r="C6" s="19"/>
      <c r="D6" s="19"/>
      <c r="E6" s="19"/>
      <c r="F6" s="19"/>
      <c r="G6" s="20"/>
      <c r="H6" s="20"/>
      <c r="I6" s="20"/>
      <c r="J6" s="21"/>
      <c r="K6" s="16"/>
      <c r="L6" s="16"/>
      <c r="M6" s="22"/>
      <c r="N6" s="17" t="s">
        <v>91</v>
      </c>
    </row>
    <row r="7" spans="1:14" x14ac:dyDescent="0.25">
      <c r="A7" s="16"/>
      <c r="B7" s="18"/>
      <c r="C7" s="19"/>
      <c r="D7" s="19"/>
      <c r="E7" s="19"/>
      <c r="F7" s="19"/>
      <c r="G7" s="20"/>
      <c r="H7" s="20"/>
      <c r="I7" s="20"/>
      <c r="J7" s="21"/>
      <c r="K7" s="16"/>
      <c r="L7" s="16"/>
      <c r="M7" s="22"/>
      <c r="N7" s="23"/>
    </row>
    <row r="8" spans="1:14" x14ac:dyDescent="0.25">
      <c r="A8" s="1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x14ac:dyDescent="0.25">
      <c r="A9" s="16"/>
      <c r="B9" s="26"/>
      <c r="C9" s="27"/>
      <c r="D9" s="27"/>
      <c r="E9" s="27"/>
      <c r="F9" s="27"/>
      <c r="G9" s="65" t="s">
        <v>4</v>
      </c>
      <c r="H9" s="65"/>
      <c r="I9" s="28" t="s">
        <v>5</v>
      </c>
      <c r="J9" s="21"/>
      <c r="K9" s="26"/>
      <c r="L9" s="26"/>
      <c r="M9" s="22"/>
      <c r="N9" s="25"/>
    </row>
    <row r="10" spans="1:14" ht="22.5" x14ac:dyDescent="0.25">
      <c r="A10" s="29"/>
      <c r="B10" s="30" t="s">
        <v>6</v>
      </c>
      <c r="C10" s="30" t="s">
        <v>7</v>
      </c>
      <c r="D10" s="30" t="s">
        <v>8</v>
      </c>
      <c r="E10" s="30" t="s">
        <v>9</v>
      </c>
      <c r="F10" s="30" t="s">
        <v>10</v>
      </c>
      <c r="G10" s="31" t="s">
        <v>11</v>
      </c>
      <c r="H10" s="31" t="s">
        <v>12</v>
      </c>
      <c r="I10" s="31" t="s">
        <v>11</v>
      </c>
      <c r="J10" s="31" t="s">
        <v>13</v>
      </c>
      <c r="K10" s="30" t="s">
        <v>14</v>
      </c>
      <c r="L10" s="30" t="s">
        <v>15</v>
      </c>
      <c r="M10" s="30" t="s">
        <v>16</v>
      </c>
      <c r="N10" s="30" t="s">
        <v>17</v>
      </c>
    </row>
    <row r="11" spans="1:14" ht="22.5" x14ac:dyDescent="0.25">
      <c r="A11" s="46">
        <v>1</v>
      </c>
      <c r="B11" s="46">
        <v>1</v>
      </c>
      <c r="C11" s="47" t="s">
        <v>97</v>
      </c>
      <c r="D11" s="47" t="s">
        <v>96</v>
      </c>
      <c r="E11" s="47" t="s">
        <v>18</v>
      </c>
      <c r="F11" s="57" t="s">
        <v>19</v>
      </c>
      <c r="G11" s="46">
        <v>2</v>
      </c>
      <c r="H11" s="46">
        <v>1</v>
      </c>
      <c r="I11" s="46">
        <v>12</v>
      </c>
      <c r="J11" s="46">
        <v>4</v>
      </c>
      <c r="K11" s="46" t="s">
        <v>20</v>
      </c>
      <c r="L11" s="32" t="s">
        <v>21</v>
      </c>
      <c r="M11" s="48"/>
      <c r="N11" s="48"/>
    </row>
    <row r="12" spans="1:14" s="40" customFormat="1" x14ac:dyDescent="0.25">
      <c r="A12" s="49">
        <v>2</v>
      </c>
      <c r="B12" s="49">
        <v>1</v>
      </c>
      <c r="C12" s="50" t="s">
        <v>101</v>
      </c>
      <c r="D12" s="50" t="s">
        <v>100</v>
      </c>
      <c r="E12" s="50" t="s">
        <v>27</v>
      </c>
      <c r="F12" s="67" t="s">
        <v>28</v>
      </c>
      <c r="G12" s="49">
        <v>0</v>
      </c>
      <c r="H12" s="49">
        <v>2</v>
      </c>
      <c r="I12" s="49">
        <v>12</v>
      </c>
      <c r="J12" s="49">
        <v>4</v>
      </c>
      <c r="K12" s="49" t="s">
        <v>20</v>
      </c>
      <c r="L12" s="39" t="s">
        <v>21</v>
      </c>
      <c r="M12" s="68"/>
      <c r="N12" s="68"/>
    </row>
    <row r="13" spans="1:14" s="40" customFormat="1" x14ac:dyDescent="0.25">
      <c r="A13" s="46">
        <v>3</v>
      </c>
      <c r="B13" s="46">
        <v>1</v>
      </c>
      <c r="C13" s="47" t="s">
        <v>29</v>
      </c>
      <c r="D13" s="47" t="s">
        <v>30</v>
      </c>
      <c r="E13" s="47" t="s">
        <v>31</v>
      </c>
      <c r="F13" s="47" t="s">
        <v>32</v>
      </c>
      <c r="G13" s="46">
        <v>2</v>
      </c>
      <c r="H13" s="46">
        <v>0</v>
      </c>
      <c r="I13" s="46">
        <v>12</v>
      </c>
      <c r="J13" s="46">
        <v>4</v>
      </c>
      <c r="K13" s="46" t="s">
        <v>20</v>
      </c>
      <c r="L13" s="32" t="s">
        <v>21</v>
      </c>
      <c r="M13" s="48"/>
      <c r="N13" s="48"/>
    </row>
    <row r="14" spans="1:14" s="40" customFormat="1" x14ac:dyDescent="0.25">
      <c r="A14" s="46">
        <v>4</v>
      </c>
      <c r="B14" s="46">
        <v>1</v>
      </c>
      <c r="C14" s="47" t="s">
        <v>24</v>
      </c>
      <c r="D14" s="47" t="s">
        <v>25</v>
      </c>
      <c r="E14" s="47" t="s">
        <v>26</v>
      </c>
      <c r="F14" s="47" t="s">
        <v>112</v>
      </c>
      <c r="G14" s="46">
        <v>2</v>
      </c>
      <c r="H14" s="46">
        <v>2</v>
      </c>
      <c r="I14" s="46">
        <v>15</v>
      </c>
      <c r="J14" s="46">
        <v>5</v>
      </c>
      <c r="K14" s="46" t="s">
        <v>20</v>
      </c>
      <c r="L14" s="32" t="s">
        <v>21</v>
      </c>
      <c r="M14" s="51"/>
      <c r="N14" s="51"/>
    </row>
    <row r="15" spans="1:14" s="40" customFormat="1" x14ac:dyDescent="0.25">
      <c r="A15" s="46">
        <v>5</v>
      </c>
      <c r="B15" s="46">
        <v>1</v>
      </c>
      <c r="C15" s="47" t="s">
        <v>98</v>
      </c>
      <c r="D15" s="47" t="s">
        <v>99</v>
      </c>
      <c r="E15" s="47" t="s">
        <v>22</v>
      </c>
      <c r="F15" s="47" t="s">
        <v>23</v>
      </c>
      <c r="G15" s="46">
        <v>2</v>
      </c>
      <c r="H15" s="46">
        <v>2</v>
      </c>
      <c r="I15" s="46">
        <v>12</v>
      </c>
      <c r="J15" s="46">
        <v>4</v>
      </c>
      <c r="K15" s="46" t="s">
        <v>20</v>
      </c>
      <c r="L15" s="32" t="s">
        <v>21</v>
      </c>
      <c r="M15" s="51"/>
      <c r="N15" s="51"/>
    </row>
    <row r="16" spans="1:14" s="40" customFormat="1" x14ac:dyDescent="0.25">
      <c r="A16" s="46">
        <v>6</v>
      </c>
      <c r="B16" s="46">
        <v>1</v>
      </c>
      <c r="C16" s="47" t="s">
        <v>33</v>
      </c>
      <c r="D16" s="47" t="s">
        <v>34</v>
      </c>
      <c r="E16" s="47" t="s">
        <v>35</v>
      </c>
      <c r="F16" s="47" t="s">
        <v>36</v>
      </c>
      <c r="G16" s="46">
        <v>3</v>
      </c>
      <c r="H16" s="46">
        <v>0</v>
      </c>
      <c r="I16" s="46">
        <v>9</v>
      </c>
      <c r="J16" s="46">
        <v>3</v>
      </c>
      <c r="K16" s="46" t="s">
        <v>20</v>
      </c>
      <c r="L16" s="32" t="s">
        <v>21</v>
      </c>
      <c r="M16" s="51"/>
      <c r="N16" s="51"/>
    </row>
    <row r="17" spans="1:14" s="40" customFormat="1" ht="22.5" x14ac:dyDescent="0.25">
      <c r="A17" s="46">
        <v>7</v>
      </c>
      <c r="B17" s="60">
        <v>1</v>
      </c>
      <c r="C17" s="61"/>
      <c r="D17" s="61"/>
      <c r="E17" s="61" t="s">
        <v>93</v>
      </c>
      <c r="F17" s="61"/>
      <c r="G17" s="60">
        <v>1</v>
      </c>
      <c r="H17" s="60">
        <v>2</v>
      </c>
      <c r="I17" s="60">
        <v>12</v>
      </c>
      <c r="J17" s="60">
        <v>4</v>
      </c>
      <c r="K17" s="60" t="s">
        <v>20</v>
      </c>
      <c r="L17" s="62" t="s">
        <v>82</v>
      </c>
      <c r="M17" s="63"/>
      <c r="N17" s="47" t="s">
        <v>83</v>
      </c>
    </row>
    <row r="18" spans="1:14" s="40" customFormat="1" x14ac:dyDescent="0.25">
      <c r="A18" s="33">
        <f>G18+H18</f>
        <v>21</v>
      </c>
      <c r="B18" s="34"/>
      <c r="C18" s="35"/>
      <c r="D18" s="35"/>
      <c r="E18" s="36"/>
      <c r="F18" s="36"/>
      <c r="G18" s="37">
        <f>SUM(G11:G17)</f>
        <v>12</v>
      </c>
      <c r="H18" s="37">
        <f>SUM(H11:H17)</f>
        <v>9</v>
      </c>
      <c r="I18" s="37">
        <f>SUM(I11:I17)</f>
        <v>84</v>
      </c>
      <c r="J18" s="37">
        <f>SUM(J11:J17)</f>
        <v>28</v>
      </c>
      <c r="K18" s="38"/>
      <c r="L18" s="38"/>
      <c r="M18" s="35"/>
      <c r="N18" s="35"/>
    </row>
    <row r="19" spans="1:14" s="40" customFormat="1" ht="22.5" x14ac:dyDescent="0.25">
      <c r="A19" s="46">
        <v>1</v>
      </c>
      <c r="B19" s="46">
        <v>2</v>
      </c>
      <c r="C19" s="47" t="s">
        <v>108</v>
      </c>
      <c r="D19" s="47" t="s">
        <v>109</v>
      </c>
      <c r="E19" s="47" t="s">
        <v>51</v>
      </c>
      <c r="F19" s="47" t="s">
        <v>112</v>
      </c>
      <c r="G19" s="46">
        <v>0</v>
      </c>
      <c r="H19" s="46">
        <v>4</v>
      </c>
      <c r="I19" s="46">
        <v>30</v>
      </c>
      <c r="J19" s="46">
        <v>3</v>
      </c>
      <c r="K19" s="46" t="s">
        <v>52</v>
      </c>
      <c r="L19" s="32" t="s">
        <v>21</v>
      </c>
      <c r="M19" s="48"/>
      <c r="N19" s="48"/>
    </row>
    <row r="20" spans="1:14" ht="22.5" x14ac:dyDescent="0.25">
      <c r="A20" s="53">
        <v>2</v>
      </c>
      <c r="B20" s="54">
        <v>2</v>
      </c>
      <c r="C20" s="55" t="s">
        <v>47</v>
      </c>
      <c r="D20" s="55" t="s">
        <v>48</v>
      </c>
      <c r="E20" s="69" t="s">
        <v>49</v>
      </c>
      <c r="F20" s="58" t="s">
        <v>50</v>
      </c>
      <c r="G20" s="53">
        <v>2</v>
      </c>
      <c r="H20" s="53">
        <v>1</v>
      </c>
      <c r="I20" s="53">
        <v>12</v>
      </c>
      <c r="J20" s="53">
        <v>4</v>
      </c>
      <c r="K20" s="53" t="s">
        <v>20</v>
      </c>
      <c r="L20" s="41" t="s">
        <v>21</v>
      </c>
      <c r="M20" s="56"/>
      <c r="N20" s="56"/>
    </row>
    <row r="21" spans="1:14" x14ac:dyDescent="0.25">
      <c r="A21" s="46">
        <v>3</v>
      </c>
      <c r="B21" s="52">
        <v>2</v>
      </c>
      <c r="C21" s="47" t="s">
        <v>110</v>
      </c>
      <c r="D21" s="47" t="s">
        <v>111</v>
      </c>
      <c r="E21" s="47" t="s">
        <v>81</v>
      </c>
      <c r="F21" s="47" t="s">
        <v>112</v>
      </c>
      <c r="G21" s="46">
        <v>0</v>
      </c>
      <c r="H21" s="46">
        <v>0</v>
      </c>
      <c r="I21" s="46">
        <v>30</v>
      </c>
      <c r="J21" s="46">
        <v>0</v>
      </c>
      <c r="K21" s="46" t="s">
        <v>21</v>
      </c>
      <c r="L21" s="32" t="s">
        <v>21</v>
      </c>
      <c r="M21" s="51"/>
      <c r="N21" s="51"/>
    </row>
    <row r="22" spans="1:14" x14ac:dyDescent="0.25">
      <c r="A22" s="46">
        <v>4</v>
      </c>
      <c r="B22" s="46">
        <v>2</v>
      </c>
      <c r="C22" s="47" t="s">
        <v>42</v>
      </c>
      <c r="D22" s="47" t="s">
        <v>43</v>
      </c>
      <c r="E22" s="47" t="s">
        <v>44</v>
      </c>
      <c r="F22" s="47" t="s">
        <v>92</v>
      </c>
      <c r="G22" s="46">
        <v>2</v>
      </c>
      <c r="H22" s="46">
        <v>1</v>
      </c>
      <c r="I22" s="46">
        <v>12</v>
      </c>
      <c r="J22" s="46">
        <v>4</v>
      </c>
      <c r="K22" s="46" t="s">
        <v>20</v>
      </c>
      <c r="L22" s="32" t="s">
        <v>21</v>
      </c>
      <c r="M22" s="48"/>
      <c r="N22" s="48"/>
    </row>
    <row r="23" spans="1:14" x14ac:dyDescent="0.25">
      <c r="A23" s="46">
        <v>5</v>
      </c>
      <c r="B23" s="46">
        <v>2</v>
      </c>
      <c r="C23" s="47" t="s">
        <v>106</v>
      </c>
      <c r="D23" s="47" t="s">
        <v>107</v>
      </c>
      <c r="E23" s="47" t="s">
        <v>45</v>
      </c>
      <c r="F23" s="47" t="s">
        <v>46</v>
      </c>
      <c r="G23" s="46">
        <v>1</v>
      </c>
      <c r="H23" s="46">
        <v>2</v>
      </c>
      <c r="I23" s="46">
        <v>12</v>
      </c>
      <c r="J23" s="46">
        <v>4</v>
      </c>
      <c r="K23" s="46" t="s">
        <v>20</v>
      </c>
      <c r="L23" s="32" t="s">
        <v>21</v>
      </c>
      <c r="M23" s="48"/>
      <c r="N23" s="48"/>
    </row>
    <row r="24" spans="1:14" x14ac:dyDescent="0.25">
      <c r="A24" s="46">
        <v>6</v>
      </c>
      <c r="B24" s="46">
        <v>2</v>
      </c>
      <c r="C24" s="47" t="s">
        <v>103</v>
      </c>
      <c r="D24" s="47" t="s">
        <v>102</v>
      </c>
      <c r="E24" s="47" t="s">
        <v>40</v>
      </c>
      <c r="F24" s="57" t="s">
        <v>19</v>
      </c>
      <c r="G24" s="46">
        <v>2</v>
      </c>
      <c r="H24" s="46">
        <v>1</v>
      </c>
      <c r="I24" s="46">
        <v>12</v>
      </c>
      <c r="J24" s="46">
        <v>4</v>
      </c>
      <c r="K24" s="46" t="s">
        <v>20</v>
      </c>
      <c r="L24" s="32" t="s">
        <v>21</v>
      </c>
      <c r="M24" s="48"/>
      <c r="N24" s="48"/>
    </row>
    <row r="25" spans="1:14" x14ac:dyDescent="0.25">
      <c r="A25" s="46">
        <v>7</v>
      </c>
      <c r="B25" s="46">
        <v>2</v>
      </c>
      <c r="C25" s="47" t="s">
        <v>104</v>
      </c>
      <c r="D25" s="47" t="s">
        <v>105</v>
      </c>
      <c r="E25" s="47" t="s">
        <v>41</v>
      </c>
      <c r="F25" s="47" t="s">
        <v>23</v>
      </c>
      <c r="G25" s="46">
        <v>2</v>
      </c>
      <c r="H25" s="46">
        <v>2</v>
      </c>
      <c r="I25" s="46">
        <v>12</v>
      </c>
      <c r="J25" s="46">
        <v>4</v>
      </c>
      <c r="K25" s="46" t="s">
        <v>20</v>
      </c>
      <c r="L25" s="32" t="s">
        <v>21</v>
      </c>
      <c r="M25" s="48"/>
      <c r="N25" s="48"/>
    </row>
    <row r="26" spans="1:14" x14ac:dyDescent="0.25">
      <c r="A26" s="46">
        <v>8</v>
      </c>
      <c r="B26" s="46">
        <v>2</v>
      </c>
      <c r="C26" s="47" t="s">
        <v>37</v>
      </c>
      <c r="D26" s="47" t="s">
        <v>38</v>
      </c>
      <c r="E26" s="47" t="s">
        <v>39</v>
      </c>
      <c r="F26" s="57" t="s">
        <v>19</v>
      </c>
      <c r="G26" s="46">
        <v>2</v>
      </c>
      <c r="H26" s="46">
        <v>1</v>
      </c>
      <c r="I26" s="46">
        <v>12</v>
      </c>
      <c r="J26" s="46">
        <v>4</v>
      </c>
      <c r="K26" s="46" t="s">
        <v>20</v>
      </c>
      <c r="L26" s="32" t="s">
        <v>21</v>
      </c>
      <c r="M26" s="48"/>
      <c r="N26" s="48"/>
    </row>
    <row r="27" spans="1:14" x14ac:dyDescent="0.25">
      <c r="A27" s="33">
        <f>G27+H27</f>
        <v>23</v>
      </c>
      <c r="B27" s="42"/>
      <c r="C27" s="43"/>
      <c r="D27" s="43"/>
      <c r="E27" s="43"/>
      <c r="F27" s="43"/>
      <c r="G27" s="44">
        <f>SUM(G19:G26)</f>
        <v>11</v>
      </c>
      <c r="H27" s="44">
        <f>SUM(H19:H26)</f>
        <v>12</v>
      </c>
      <c r="I27" s="44">
        <f>SUM(I19:I26)</f>
        <v>132</v>
      </c>
      <c r="J27" s="44">
        <f>SUM(J19:J26)</f>
        <v>27</v>
      </c>
      <c r="K27" s="45"/>
      <c r="L27" s="45"/>
      <c r="M27" s="43"/>
      <c r="N27" s="43"/>
    </row>
    <row r="28" spans="1:14" s="40" customFormat="1" ht="22.5" x14ac:dyDescent="0.25">
      <c r="A28" s="46">
        <v>1</v>
      </c>
      <c r="B28" s="46">
        <v>3</v>
      </c>
      <c r="C28" s="47" t="s">
        <v>88</v>
      </c>
      <c r="D28" s="47" t="s">
        <v>88</v>
      </c>
      <c r="E28" s="47" t="s">
        <v>86</v>
      </c>
      <c r="F28" s="48"/>
      <c r="G28" s="46">
        <v>0</v>
      </c>
      <c r="H28" s="46">
        <v>0</v>
      </c>
      <c r="I28" s="46">
        <v>0</v>
      </c>
      <c r="J28" s="46">
        <v>0</v>
      </c>
      <c r="K28" s="46" t="s">
        <v>21</v>
      </c>
      <c r="L28" s="32" t="s">
        <v>21</v>
      </c>
      <c r="M28" s="48"/>
      <c r="N28" s="48"/>
    </row>
    <row r="29" spans="1:14" s="40" customFormat="1" x14ac:dyDescent="0.25">
      <c r="A29" s="46">
        <v>2</v>
      </c>
      <c r="B29" s="52">
        <v>3</v>
      </c>
      <c r="C29" s="47" t="s">
        <v>113</v>
      </c>
      <c r="D29" s="47" t="s">
        <v>114</v>
      </c>
      <c r="E29" s="47" t="s">
        <v>56</v>
      </c>
      <c r="F29" s="47" t="s">
        <v>23</v>
      </c>
      <c r="G29" s="46">
        <v>1</v>
      </c>
      <c r="H29" s="46">
        <v>2</v>
      </c>
      <c r="I29" s="46">
        <v>12</v>
      </c>
      <c r="J29" s="46">
        <v>4</v>
      </c>
      <c r="K29" s="46" t="s">
        <v>20</v>
      </c>
      <c r="L29" s="32" t="s">
        <v>21</v>
      </c>
      <c r="M29" s="48"/>
      <c r="N29" s="48"/>
    </row>
    <row r="30" spans="1:14" s="40" customFormat="1" ht="22.5" x14ac:dyDescent="0.25">
      <c r="A30" s="46">
        <v>3</v>
      </c>
      <c r="B30" s="46">
        <v>3</v>
      </c>
      <c r="C30" s="47" t="s">
        <v>60</v>
      </c>
      <c r="D30" s="47" t="s">
        <v>61</v>
      </c>
      <c r="E30" s="66" t="s">
        <v>62</v>
      </c>
      <c r="F30" s="47" t="s">
        <v>112</v>
      </c>
      <c r="G30" s="46">
        <v>2</v>
      </c>
      <c r="H30" s="46">
        <v>1</v>
      </c>
      <c r="I30" s="46">
        <v>12</v>
      </c>
      <c r="J30" s="46">
        <v>4</v>
      </c>
      <c r="K30" s="46" t="s">
        <v>20</v>
      </c>
      <c r="L30" s="32" t="s">
        <v>21</v>
      </c>
      <c r="M30" s="48"/>
      <c r="N30" s="48"/>
    </row>
    <row r="31" spans="1:14" s="40" customFormat="1" ht="22.5" x14ac:dyDescent="0.25">
      <c r="A31" s="46">
        <v>4</v>
      </c>
      <c r="B31" s="46">
        <v>3</v>
      </c>
      <c r="C31" s="47" t="s">
        <v>115</v>
      </c>
      <c r="D31" s="47" t="s">
        <v>116</v>
      </c>
      <c r="E31" s="47" t="s">
        <v>67</v>
      </c>
      <c r="F31" s="47" t="s">
        <v>112</v>
      </c>
      <c r="G31" s="46"/>
      <c r="H31" s="46"/>
      <c r="I31" s="46">
        <v>110</v>
      </c>
      <c r="J31" s="46">
        <v>10</v>
      </c>
      <c r="K31" s="46" t="s">
        <v>52</v>
      </c>
      <c r="L31" s="32" t="s">
        <v>21</v>
      </c>
      <c r="M31" s="48"/>
      <c r="N31" s="48"/>
    </row>
    <row r="32" spans="1:14" s="40" customFormat="1" x14ac:dyDescent="0.25">
      <c r="A32" s="46">
        <v>5</v>
      </c>
      <c r="B32" s="46">
        <v>3</v>
      </c>
      <c r="C32" s="47" t="s">
        <v>57</v>
      </c>
      <c r="D32" s="47" t="s">
        <v>58</v>
      </c>
      <c r="E32" s="47" t="s">
        <v>59</v>
      </c>
      <c r="F32" s="57" t="s">
        <v>19</v>
      </c>
      <c r="G32" s="46">
        <v>1</v>
      </c>
      <c r="H32" s="46">
        <v>2</v>
      </c>
      <c r="I32" s="46">
        <v>12</v>
      </c>
      <c r="J32" s="46">
        <v>4</v>
      </c>
      <c r="K32" s="46" t="s">
        <v>20</v>
      </c>
      <c r="L32" s="32" t="s">
        <v>21</v>
      </c>
      <c r="M32" s="48"/>
      <c r="N32" s="48"/>
    </row>
    <row r="33" spans="1:14" s="40" customFormat="1" x14ac:dyDescent="0.25">
      <c r="A33" s="46">
        <v>6</v>
      </c>
      <c r="B33" s="46">
        <v>3</v>
      </c>
      <c r="C33" s="47" t="s">
        <v>53</v>
      </c>
      <c r="D33" s="47" t="s">
        <v>54</v>
      </c>
      <c r="E33" s="47" t="s">
        <v>55</v>
      </c>
      <c r="F33" s="57" t="s">
        <v>19</v>
      </c>
      <c r="G33" s="46">
        <v>1</v>
      </c>
      <c r="H33" s="46">
        <v>2</v>
      </c>
      <c r="I33" s="46">
        <v>12</v>
      </c>
      <c r="J33" s="46">
        <v>4</v>
      </c>
      <c r="K33" s="46" t="s">
        <v>20</v>
      </c>
      <c r="L33" s="32" t="s">
        <v>21</v>
      </c>
      <c r="M33" s="48"/>
      <c r="N33" s="48"/>
    </row>
    <row r="34" spans="1:14" s="40" customFormat="1" x14ac:dyDescent="0.25">
      <c r="A34" s="46">
        <v>7</v>
      </c>
      <c r="B34" s="46">
        <v>3</v>
      </c>
      <c r="C34" s="47" t="s">
        <v>63</v>
      </c>
      <c r="D34" s="47" t="s">
        <v>64</v>
      </c>
      <c r="E34" s="47" t="s">
        <v>65</v>
      </c>
      <c r="F34" s="47" t="s">
        <v>66</v>
      </c>
      <c r="G34" s="46">
        <v>3</v>
      </c>
      <c r="H34" s="46">
        <v>0</v>
      </c>
      <c r="I34" s="46">
        <v>12</v>
      </c>
      <c r="J34" s="46">
        <v>4</v>
      </c>
      <c r="K34" s="46" t="s">
        <v>20</v>
      </c>
      <c r="L34" s="32" t="s">
        <v>21</v>
      </c>
      <c r="M34" s="48"/>
      <c r="N34" s="48"/>
    </row>
    <row r="35" spans="1:14" ht="22.5" x14ac:dyDescent="0.25">
      <c r="A35" s="46">
        <v>8</v>
      </c>
      <c r="B35" s="60">
        <v>3</v>
      </c>
      <c r="C35" s="61"/>
      <c r="D35" s="61"/>
      <c r="E35" s="61" t="s">
        <v>94</v>
      </c>
      <c r="F35" s="61"/>
      <c r="G35" s="60">
        <v>1</v>
      </c>
      <c r="H35" s="60">
        <v>1</v>
      </c>
      <c r="I35" s="60">
        <v>9</v>
      </c>
      <c r="J35" s="60">
        <v>3</v>
      </c>
      <c r="K35" s="60" t="s">
        <v>20</v>
      </c>
      <c r="L35" s="62" t="s">
        <v>82</v>
      </c>
      <c r="M35" s="64"/>
      <c r="N35" s="47" t="s">
        <v>84</v>
      </c>
    </row>
    <row r="36" spans="1:14" x14ac:dyDescent="0.25">
      <c r="A36" s="33">
        <f>G36+H36</f>
        <v>17</v>
      </c>
      <c r="B36" s="34"/>
      <c r="C36" s="36"/>
      <c r="D36" s="36"/>
      <c r="E36" s="35"/>
      <c r="F36" s="35"/>
      <c r="G36" s="37">
        <f>SUM(G28:G35)</f>
        <v>9</v>
      </c>
      <c r="H36" s="37">
        <f>SUM(H28:H35)</f>
        <v>8</v>
      </c>
      <c r="I36" s="37">
        <f>SUM(I28:I35)</f>
        <v>179</v>
      </c>
      <c r="J36" s="37">
        <f>SUM(J28:J35)</f>
        <v>33</v>
      </c>
      <c r="K36" s="38"/>
      <c r="L36" s="38"/>
      <c r="M36" s="35"/>
      <c r="N36" s="35"/>
    </row>
    <row r="37" spans="1:14" ht="22.5" x14ac:dyDescent="0.25">
      <c r="A37" s="46">
        <v>1</v>
      </c>
      <c r="B37" s="46">
        <v>4</v>
      </c>
      <c r="C37" s="47" t="s">
        <v>89</v>
      </c>
      <c r="D37" s="47" t="s">
        <v>90</v>
      </c>
      <c r="E37" s="47" t="s">
        <v>87</v>
      </c>
      <c r="F37" s="47"/>
      <c r="G37" s="46">
        <v>0</v>
      </c>
      <c r="H37" s="46">
        <v>2</v>
      </c>
      <c r="I37" s="46">
        <v>0</v>
      </c>
      <c r="J37" s="46">
        <v>10</v>
      </c>
      <c r="K37" s="46" t="s">
        <v>52</v>
      </c>
      <c r="L37" s="32" t="s">
        <v>21</v>
      </c>
      <c r="M37" s="48"/>
      <c r="N37" s="48"/>
    </row>
    <row r="38" spans="1:14" x14ac:dyDescent="0.25">
      <c r="A38" s="46">
        <v>2</v>
      </c>
      <c r="B38" s="52">
        <v>4</v>
      </c>
      <c r="C38" s="47" t="s">
        <v>69</v>
      </c>
      <c r="D38" s="47" t="s">
        <v>70</v>
      </c>
      <c r="E38" s="47" t="s">
        <v>71</v>
      </c>
      <c r="F38" s="47" t="s">
        <v>72</v>
      </c>
      <c r="G38" s="46">
        <v>2</v>
      </c>
      <c r="H38" s="46">
        <v>0</v>
      </c>
      <c r="I38" s="46">
        <v>12</v>
      </c>
      <c r="J38" s="46">
        <v>4</v>
      </c>
      <c r="K38" s="46" t="s">
        <v>20</v>
      </c>
      <c r="L38" s="32" t="s">
        <v>21</v>
      </c>
      <c r="M38" s="48"/>
      <c r="N38" s="48"/>
    </row>
    <row r="39" spans="1:14" x14ac:dyDescent="0.25">
      <c r="A39" s="46">
        <v>3</v>
      </c>
      <c r="B39" s="46">
        <v>4</v>
      </c>
      <c r="C39" s="47" t="s">
        <v>117</v>
      </c>
      <c r="D39" s="47" t="s">
        <v>118</v>
      </c>
      <c r="E39" s="47" t="s">
        <v>79</v>
      </c>
      <c r="F39" s="57" t="s">
        <v>80</v>
      </c>
      <c r="G39" s="46">
        <v>2</v>
      </c>
      <c r="H39" s="46">
        <v>1</v>
      </c>
      <c r="I39" s="46">
        <v>12</v>
      </c>
      <c r="J39" s="46">
        <v>4</v>
      </c>
      <c r="K39" s="46" t="s">
        <v>20</v>
      </c>
      <c r="L39" s="32" t="s">
        <v>21</v>
      </c>
      <c r="M39" s="48"/>
      <c r="N39" s="48"/>
    </row>
    <row r="40" spans="1:14" ht="22.5" x14ac:dyDescent="0.25">
      <c r="A40" s="46">
        <v>4</v>
      </c>
      <c r="B40" s="46">
        <v>4</v>
      </c>
      <c r="C40" s="47" t="s">
        <v>119</v>
      </c>
      <c r="D40" s="47" t="s">
        <v>120</v>
      </c>
      <c r="E40" s="47" t="s">
        <v>68</v>
      </c>
      <c r="F40" s="57" t="s">
        <v>19</v>
      </c>
      <c r="G40" s="46">
        <v>2</v>
      </c>
      <c r="H40" s="46">
        <v>1</v>
      </c>
      <c r="I40" s="46">
        <v>12</v>
      </c>
      <c r="J40" s="46">
        <v>4</v>
      </c>
      <c r="K40" s="46" t="s">
        <v>20</v>
      </c>
      <c r="L40" s="32" t="s">
        <v>21</v>
      </c>
      <c r="M40" s="48"/>
      <c r="N40" s="48"/>
    </row>
    <row r="41" spans="1:14" ht="22.5" x14ac:dyDescent="0.25">
      <c r="A41" s="46">
        <v>5</v>
      </c>
      <c r="B41" s="46">
        <v>4</v>
      </c>
      <c r="C41" s="47" t="s">
        <v>121</v>
      </c>
      <c r="D41" s="47" t="s">
        <v>122</v>
      </c>
      <c r="E41" s="47" t="s">
        <v>73</v>
      </c>
      <c r="F41" s="47" t="s">
        <v>74</v>
      </c>
      <c r="G41" s="46">
        <v>2</v>
      </c>
      <c r="H41" s="46">
        <v>0</v>
      </c>
      <c r="I41" s="46">
        <v>9</v>
      </c>
      <c r="J41" s="46">
        <v>3</v>
      </c>
      <c r="K41" s="46" t="s">
        <v>20</v>
      </c>
      <c r="L41" s="32" t="s">
        <v>21</v>
      </c>
      <c r="M41" s="48"/>
      <c r="N41" s="48"/>
    </row>
    <row r="42" spans="1:14" x14ac:dyDescent="0.25">
      <c r="A42" s="46">
        <v>6</v>
      </c>
      <c r="B42" s="46">
        <v>4</v>
      </c>
      <c r="C42" s="47" t="s">
        <v>75</v>
      </c>
      <c r="D42" s="47" t="s">
        <v>76</v>
      </c>
      <c r="E42" s="47" t="s">
        <v>77</v>
      </c>
      <c r="F42" s="47" t="s">
        <v>78</v>
      </c>
      <c r="G42" s="46">
        <v>2</v>
      </c>
      <c r="H42" s="46">
        <v>1</v>
      </c>
      <c r="I42" s="46">
        <v>12</v>
      </c>
      <c r="J42" s="46">
        <v>4</v>
      </c>
      <c r="K42" s="46" t="s">
        <v>20</v>
      </c>
      <c r="L42" s="32" t="s">
        <v>21</v>
      </c>
      <c r="M42" s="48"/>
      <c r="N42" s="48"/>
    </row>
    <row r="43" spans="1:14" ht="22.5" x14ac:dyDescent="0.25">
      <c r="A43" s="46">
        <v>7</v>
      </c>
      <c r="B43" s="60">
        <v>4</v>
      </c>
      <c r="C43" s="61"/>
      <c r="D43" s="61"/>
      <c r="E43" s="61" t="s">
        <v>95</v>
      </c>
      <c r="F43" s="61"/>
      <c r="G43" s="60">
        <v>2</v>
      </c>
      <c r="H43" s="60">
        <v>0</v>
      </c>
      <c r="I43" s="60">
        <v>9</v>
      </c>
      <c r="J43" s="60">
        <v>3</v>
      </c>
      <c r="K43" s="60" t="s">
        <v>20</v>
      </c>
      <c r="L43" s="62" t="s">
        <v>82</v>
      </c>
      <c r="M43" s="63"/>
      <c r="N43" s="59" t="s">
        <v>85</v>
      </c>
    </row>
    <row r="44" spans="1:14" x14ac:dyDescent="0.25">
      <c r="A44" s="33">
        <f>G44+H44</f>
        <v>17</v>
      </c>
      <c r="B44" s="34"/>
      <c r="C44" s="35"/>
      <c r="D44" s="35"/>
      <c r="E44" s="35"/>
      <c r="F44" s="35"/>
      <c r="G44" s="37">
        <f>SUM(G37:G43)</f>
        <v>12</v>
      </c>
      <c r="H44" s="37">
        <f>SUM(H37:H43)</f>
        <v>5</v>
      </c>
      <c r="I44" s="37">
        <f>SUM(I37:I43)</f>
        <v>66</v>
      </c>
      <c r="J44" s="37">
        <f>SUM(J37:J43)</f>
        <v>32</v>
      </c>
      <c r="K44" s="38"/>
      <c r="L44" s="38"/>
      <c r="M44" s="35"/>
      <c r="N44" s="35"/>
    </row>
    <row r="45" spans="1:14" x14ac:dyDescent="0.25">
      <c r="A45"/>
      <c r="B45"/>
      <c r="C45"/>
      <c r="D45"/>
      <c r="E45"/>
      <c r="F45"/>
      <c r="G45"/>
      <c r="H45"/>
      <c r="I45"/>
      <c r="J45" s="37">
        <f>J18+J27+J36+J44</f>
        <v>120</v>
      </c>
      <c r="K45"/>
      <c r="L45"/>
      <c r="M45"/>
      <c r="N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</sheetData>
  <sheetProtection selectLockedCells="1" selectUnlockedCells="1"/>
  <sortState ref="C37:N42">
    <sortCondition ref="E37:E42"/>
  </sortState>
  <mergeCells count="1">
    <mergeCell ref="G9:H9"/>
  </mergeCells>
  <pageMargins left="0.7" right="0.7" top="0.75" bottom="0.75" header="0.51180555555555551" footer="0.51180555555555551"/>
  <pageSetup paperSize="9" scale="62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EET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psichologia</dc:creator>
  <cp:lastModifiedBy>Németh Péter</cp:lastModifiedBy>
  <cp:lastPrinted>2017-03-10T12:10:35Z</cp:lastPrinted>
  <dcterms:created xsi:type="dcterms:W3CDTF">2017-03-06T17:52:02Z</dcterms:created>
  <dcterms:modified xsi:type="dcterms:W3CDTF">2019-07-15T09:11:19Z</dcterms:modified>
</cp:coreProperties>
</file>